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'vzor'!$B$2:$T$24</definedName>
  </definedNames>
  <calcPr fullCalcOnLoad="1"/>
</workbook>
</file>

<file path=xl/sharedStrings.xml><?xml version="1.0" encoding="utf-8"?>
<sst xmlns="http://schemas.openxmlformats.org/spreadsheetml/2006/main" count="85" uniqueCount="59">
  <si>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</si>
  <si>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</si>
  <si>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</si>
  <si>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</si>
  <si>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</si>
  <si>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</si>
  <si>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</si>
  <si>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</si>
  <si>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</si>
  <si>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</si>
  <si>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</si>
  <si>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</si>
  <si>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</si>
  <si>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</si>
  <si>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</si>
  <si>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</si>
  <si>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</si>
  <si>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</si>
  <si>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</si>
  <si>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</si>
  <si>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</si>
  <si>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</si>
  <si>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</si>
  <si>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</si>
  <si>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</si>
  <si>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</si>
  <si>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</si>
  <si>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</si>
  <si>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</si>
  <si>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</si>
  <si>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I. liga smíšených družstev dospělých - skupina západ</t>
  </si>
  <si>
    <t>SK Prosek Praha A</t>
  </si>
  <si>
    <t>TJ Astra ZM Praha B</t>
  </si>
  <si>
    <t>Praha Vinoř</t>
  </si>
  <si>
    <t>Zuzana Kvíčalová</t>
  </si>
  <si>
    <t xml:space="preserve">1. kolo v turnaji </t>
  </si>
  <si>
    <t>Šulko</t>
  </si>
  <si>
    <t>Krajča</t>
  </si>
  <si>
    <t>Vorlík</t>
  </si>
  <si>
    <t>Zelinková</t>
  </si>
  <si>
    <t>Šulko, Vorlík</t>
  </si>
  <si>
    <t>Ausbergerová, Zelinková</t>
  </si>
  <si>
    <t>Krajča, Beznoska</t>
  </si>
  <si>
    <t>Stádník, Ausbergerová</t>
  </si>
  <si>
    <t>Myšák</t>
  </si>
  <si>
    <t>Měřička</t>
  </si>
  <si>
    <t>Simonian</t>
  </si>
  <si>
    <t>Klusoňová</t>
  </si>
  <si>
    <t>Klusoňová, Zychová</t>
  </si>
  <si>
    <t>Měřička, Myšák</t>
  </si>
  <si>
    <t>Waller, Simonian</t>
  </si>
  <si>
    <t>Gregor, Zychová</t>
  </si>
  <si>
    <t>Za družstvo SK Prosek Praha A nastoupil náhradník Miloslav Beznoska (hráč týmu B).</t>
  </si>
  <si>
    <t>Stádník</t>
  </si>
  <si>
    <t>Gregor</t>
  </si>
  <si>
    <t>Beznoska</t>
  </si>
  <si>
    <t>Za družstvo TJ Astra Praha B nastoupili hráči Waller Tomáš a Simonian Aram (oba z družstva C).</t>
  </si>
  <si>
    <t>Ausbergerová</t>
  </si>
  <si>
    <t>Waller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</si>
</sst>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36" fillId="7" borderId="8" applyNumberFormat="0" applyAlignment="0" applyProtection="0"/>
    <xf numFmtId="0" fontId="37" fillId="13" borderId="8" applyNumberFormat="0" applyAlignment="0" applyProtection="0"/>
    <xf numFmtId="0" fontId="38" fillId="13" borderId="9" applyNumberFormat="0" applyAlignment="0" applyProtection="0"/>
    <xf numFmtId="0" fontId="3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4" fillId="0" borderId="11" xfId="51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1" applyFont="1" applyBorder="1" applyAlignment="1">
      <alignment vertical="center"/>
      <protection/>
    </xf>
    <xf numFmtId="0" fontId="17" fillId="0" borderId="14" xfId="59" applyFont="1" applyBorder="1" applyAlignment="1">
      <alignment horizontal="center" vertical="center"/>
      <protection/>
    </xf>
    <xf numFmtId="0" fontId="16" fillId="0" borderId="15" xfId="55" applyFont="1" applyBorder="1">
      <alignment horizontal="center" vertical="center"/>
      <protection/>
    </xf>
    <xf numFmtId="0" fontId="16" fillId="0" borderId="16" xfId="55" applyFont="1" applyBorder="1">
      <alignment horizontal="center" vertical="center"/>
      <protection/>
    </xf>
    <xf numFmtId="0" fontId="16" fillId="0" borderId="17" xfId="55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55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17" fillId="0" borderId="22" xfId="39" applyFont="1" applyBorder="1" applyAlignment="1">
      <alignment horizontal="center" vertical="center" wrapText="1"/>
      <protection/>
    </xf>
    <xf numFmtId="0" fontId="14" fillId="0" borderId="23" xfId="57" applyFont="1" applyBorder="1">
      <alignment horizontal="center" vertical="center"/>
      <protection/>
    </xf>
    <xf numFmtId="0" fontId="14" fillId="0" borderId="24" xfId="57" applyFont="1" applyBorder="1">
      <alignment horizontal="center" vertical="center"/>
      <protection/>
    </xf>
    <xf numFmtId="0" fontId="14" fillId="0" borderId="12" xfId="57" applyFont="1" applyBorder="1">
      <alignment horizontal="center" vertical="center"/>
      <protection/>
    </xf>
    <xf numFmtId="0" fontId="14" fillId="0" borderId="25" xfId="57" applyFont="1" applyBorder="1" applyProtection="1">
      <alignment horizontal="center" vertical="center"/>
      <protection hidden="1"/>
    </xf>
    <xf numFmtId="0" fontId="14" fillId="0" borderId="12" xfId="57" applyFont="1" applyBorder="1" applyProtection="1">
      <alignment horizontal="center" vertical="center"/>
      <protection hidden="1"/>
    </xf>
    <xf numFmtId="0" fontId="14" fillId="0" borderId="25" xfId="57" applyFont="1" applyBorder="1">
      <alignment horizontal="center" vertical="center"/>
      <protection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9" fillId="2" borderId="29" xfId="56" applyFont="1" applyFill="1" applyBorder="1">
      <alignment vertical="center"/>
      <protection/>
    </xf>
    <xf numFmtId="0" fontId="16" fillId="0" borderId="30" xfId="55" applyFont="1" applyBorder="1" applyProtection="1">
      <alignment horizontal="center" vertical="center"/>
      <protection hidden="1"/>
    </xf>
    <xf numFmtId="0" fontId="16" fillId="0" borderId="31" xfId="55" applyFont="1" applyBorder="1" applyProtection="1">
      <alignment horizontal="center" vertical="center"/>
      <protection hidden="1"/>
    </xf>
    <xf numFmtId="0" fontId="16" fillId="0" borderId="32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3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7" fillId="0" borderId="36" xfId="39" applyFont="1" applyBorder="1" applyAlignment="1">
      <alignment horizontal="center" vertical="center"/>
      <protection/>
    </xf>
    <xf numFmtId="0" fontId="10" fillId="0" borderId="12" xfId="55" applyFont="1" applyBorder="1" applyAlignment="1">
      <alignment horizontal="left" vertical="center" indent="1"/>
      <protection/>
    </xf>
    <xf numFmtId="0" fontId="10" fillId="0" borderId="12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14" fontId="10" fillId="0" borderId="37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10" fillId="0" borderId="42" xfId="0" applyFont="1" applyBorder="1" applyAlignment="1">
      <alignment vertical="center"/>
    </xf>
    <xf numFmtId="0" fontId="13" fillId="2" borderId="43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 indent="1"/>
    </xf>
    <xf numFmtId="0" fontId="15" fillId="0" borderId="40" xfId="0" applyFont="1" applyBorder="1" applyAlignment="1">
      <alignment horizontal="left" vertical="center" indent="1"/>
    </xf>
    <xf numFmtId="0" fontId="15" fillId="0" borderId="45" xfId="0" applyFont="1" applyBorder="1" applyAlignment="1">
      <alignment horizontal="left" vertical="center" indent="1"/>
    </xf>
    <xf numFmtId="0" fontId="16" fillId="0" borderId="46" xfId="59" applyFont="1" applyBorder="1" applyAlignment="1">
      <alignment horizontal="left" vertical="center" indent="1"/>
      <protection/>
    </xf>
    <xf numFmtId="0" fontId="16" fillId="0" borderId="24" xfId="59" applyFont="1" applyBorder="1" applyAlignment="1">
      <alignment horizontal="left" vertical="center" indent="1"/>
      <protection/>
    </xf>
    <xf numFmtId="0" fontId="16" fillId="0" borderId="47" xfId="59" applyFont="1" applyBorder="1" applyAlignment="1">
      <alignment horizontal="left" vertical="center" indent="1"/>
      <protection/>
    </xf>
    <xf numFmtId="0" fontId="23" fillId="0" borderId="48" xfId="59" applyFont="1" applyBorder="1" applyAlignment="1">
      <alignment horizontal="left" vertical="center" indent="1"/>
      <protection/>
    </xf>
    <xf numFmtId="0" fontId="23" fillId="0" borderId="49" xfId="59" applyFont="1" applyBorder="1" applyAlignment="1">
      <alignment horizontal="left" vertical="center" indent="1"/>
      <protection/>
    </xf>
    <xf numFmtId="0" fontId="23" fillId="0" borderId="50" xfId="59" applyFont="1" applyBorder="1" applyAlignment="1">
      <alignment horizontal="left" vertical="center" indent="1"/>
      <protection/>
    </xf>
    <xf numFmtId="0" fontId="16" fillId="0" borderId="51" xfId="0" applyFont="1" applyBorder="1" applyAlignment="1">
      <alignment horizontal="left" vertical="center" indent="1"/>
    </xf>
    <xf numFmtId="0" fontId="16" fillId="0" borderId="52" xfId="0" applyFont="1" applyBorder="1" applyAlignment="1">
      <alignment horizontal="left" vertical="center" indent="1"/>
    </xf>
    <xf numFmtId="0" fontId="16" fillId="0" borderId="53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27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T13" sqref="T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19.5" customHeight="1" thickBot="1">
      <c r="B3" s="5" t="s">
        <v>1</v>
      </c>
      <c r="C3" s="56"/>
      <c r="D3" s="68" t="s">
        <v>30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6" t="s">
        <v>3</v>
      </c>
      <c r="C4" s="7"/>
      <c r="D4" s="71" t="s">
        <v>31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57"/>
      <c r="T4" s="58">
        <v>42288</v>
      </c>
    </row>
    <row r="5" spans="2:20" ht="19.5" customHeight="1">
      <c r="B5" s="6" t="s">
        <v>4</v>
      </c>
      <c r="C5" s="59"/>
      <c r="D5" s="77" t="s">
        <v>32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60"/>
      <c r="T5" s="61" t="s">
        <v>33</v>
      </c>
    </row>
    <row r="6" spans="2:20" ht="19.5" customHeight="1" thickBot="1">
      <c r="B6" s="8" t="s">
        <v>5</v>
      </c>
      <c r="C6" s="9"/>
      <c r="D6" s="74" t="s">
        <v>34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62"/>
      <c r="R6" s="63"/>
      <c r="S6" s="64"/>
      <c r="T6" s="65" t="s">
        <v>35</v>
      </c>
    </row>
    <row r="7" spans="2:20" ht="24.75" customHeight="1">
      <c r="B7" s="10"/>
      <c r="C7" s="11" t="s">
        <v>6</v>
      </c>
      <c r="D7" s="11" t="s">
        <v>7</v>
      </c>
      <c r="E7" s="85" t="s">
        <v>8</v>
      </c>
      <c r="F7" s="86"/>
      <c r="G7" s="86"/>
      <c r="H7" s="86"/>
      <c r="I7" s="86"/>
      <c r="J7" s="86"/>
      <c r="K7" s="86"/>
      <c r="L7" s="86"/>
      <c r="M7" s="87"/>
      <c r="N7" s="88" t="s">
        <v>17</v>
      </c>
      <c r="O7" s="89"/>
      <c r="P7" s="88" t="s">
        <v>18</v>
      </c>
      <c r="Q7" s="89"/>
      <c r="R7" s="88" t="s">
        <v>19</v>
      </c>
      <c r="S7" s="89"/>
      <c r="T7" s="48" t="s">
        <v>9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18"/>
      <c r="O8" s="19"/>
      <c r="P8" s="18"/>
      <c r="Q8" s="19"/>
      <c r="R8" s="18"/>
      <c r="S8" s="19"/>
      <c r="T8" s="20"/>
    </row>
    <row r="9" spans="2:20" ht="30" customHeight="1" thickTop="1">
      <c r="B9" s="21" t="s">
        <v>20</v>
      </c>
      <c r="C9" s="50" t="s">
        <v>36</v>
      </c>
      <c r="D9" s="49" t="s">
        <v>44</v>
      </c>
      <c r="E9" s="22">
        <v>19</v>
      </c>
      <c r="F9" s="23" t="s">
        <v>27</v>
      </c>
      <c r="G9" s="24">
        <v>21</v>
      </c>
      <c r="H9" s="22">
        <v>21</v>
      </c>
      <c r="I9" s="23" t="s">
        <v>27</v>
      </c>
      <c r="J9" s="24">
        <v>19</v>
      </c>
      <c r="K9" s="22">
        <v>21</v>
      </c>
      <c r="L9" s="23" t="s">
        <v>27</v>
      </c>
      <c r="M9" s="24">
        <v>12</v>
      </c>
      <c r="N9" s="25">
        <f aca="true" t="shared" si="0" ref="N9:N16">E9+H9+K9</f>
        <v>61</v>
      </c>
      <c r="O9" s="26">
        <f aca="true" t="shared" si="1" ref="O9:O16">G9+J9+M9</f>
        <v>52</v>
      </c>
      <c r="P9" s="27">
        <f aca="true" t="shared" si="2" ref="P9:P15">IF(E9&gt;G9,1,0)+IF(H9&gt;J9,1,0)+IF(K9&gt;M9,1,0)</f>
        <v>2</v>
      </c>
      <c r="Q9" s="22">
        <f aca="true" t="shared" si="3" ref="Q9:Q15">IF(E9&lt;G9,1,0)+IF(H9&lt;J9,1,0)+IF(K9&lt;M9,1,0)</f>
        <v>1</v>
      </c>
      <c r="R9" s="45">
        <f>IF(P9=2,1,0)</f>
        <v>1</v>
      </c>
      <c r="S9" s="24">
        <f>IF(Q9=2,1,0)</f>
        <v>0</v>
      </c>
      <c r="T9" s="52" t="s">
        <v>57</v>
      </c>
    </row>
    <row r="10" spans="2:20" ht="30" customHeight="1">
      <c r="B10" s="21" t="s">
        <v>21</v>
      </c>
      <c r="C10" s="50" t="s">
        <v>37</v>
      </c>
      <c r="D10" s="50" t="s">
        <v>45</v>
      </c>
      <c r="E10" s="22">
        <v>21</v>
      </c>
      <c r="F10" s="22" t="s">
        <v>27</v>
      </c>
      <c r="G10" s="24">
        <v>14</v>
      </c>
      <c r="H10" s="22">
        <v>21</v>
      </c>
      <c r="I10" s="22" t="s">
        <v>27</v>
      </c>
      <c r="J10" s="24">
        <v>17</v>
      </c>
      <c r="K10" s="22"/>
      <c r="L10" s="22" t="s">
        <v>27</v>
      </c>
      <c r="M10" s="24"/>
      <c r="N10" s="25">
        <f t="shared" si="0"/>
        <v>42</v>
      </c>
      <c r="O10" s="26">
        <f t="shared" si="1"/>
        <v>31</v>
      </c>
      <c r="P10" s="27">
        <f t="shared" si="2"/>
        <v>2</v>
      </c>
      <c r="Q10" s="22">
        <f t="shared" si="3"/>
        <v>0</v>
      </c>
      <c r="R10" s="46">
        <f aca="true" t="shared" si="4" ref="R10:R16">IF(P10=2,1,0)</f>
        <v>1</v>
      </c>
      <c r="S10" s="24">
        <f aca="true" t="shared" si="5" ref="S10:S16">IF(Q10=2,1,0)</f>
        <v>0</v>
      </c>
      <c r="T10" s="52" t="s">
        <v>58</v>
      </c>
    </row>
    <row r="11" spans="2:20" ht="30" customHeight="1">
      <c r="B11" s="21" t="s">
        <v>22</v>
      </c>
      <c r="C11" s="50" t="s">
        <v>38</v>
      </c>
      <c r="D11" s="50" t="s">
        <v>46</v>
      </c>
      <c r="E11" s="22">
        <v>21</v>
      </c>
      <c r="F11" s="22" t="s">
        <v>27</v>
      </c>
      <c r="G11" s="24">
        <v>13</v>
      </c>
      <c r="H11" s="22">
        <v>21</v>
      </c>
      <c r="I11" s="22" t="s">
        <v>27</v>
      </c>
      <c r="J11" s="24">
        <v>19</v>
      </c>
      <c r="K11" s="22"/>
      <c r="L11" s="22" t="s">
        <v>27</v>
      </c>
      <c r="M11" s="24"/>
      <c r="N11" s="25">
        <f t="shared" si="0"/>
        <v>42</v>
      </c>
      <c r="O11" s="26">
        <f t="shared" si="1"/>
        <v>32</v>
      </c>
      <c r="P11" s="27">
        <f t="shared" si="2"/>
        <v>2</v>
      </c>
      <c r="Q11" s="22">
        <f t="shared" si="3"/>
        <v>0</v>
      </c>
      <c r="R11" s="46">
        <f t="shared" si="4"/>
        <v>1</v>
      </c>
      <c r="S11" s="24">
        <f t="shared" si="5"/>
        <v>0</v>
      </c>
      <c r="T11" s="52" t="s">
        <v>55</v>
      </c>
    </row>
    <row r="12" spans="2:20" ht="30" customHeight="1">
      <c r="B12" s="21" t="s">
        <v>28</v>
      </c>
      <c r="C12" s="50" t="s">
        <v>39</v>
      </c>
      <c r="D12" s="50" t="s">
        <v>47</v>
      </c>
      <c r="E12" s="22">
        <v>11</v>
      </c>
      <c r="F12" s="22" t="s">
        <v>27</v>
      </c>
      <c r="G12" s="24">
        <v>21</v>
      </c>
      <c r="H12" s="22">
        <v>21</v>
      </c>
      <c r="I12" s="22" t="s">
        <v>27</v>
      </c>
      <c r="J12" s="24">
        <v>18</v>
      </c>
      <c r="K12" s="22">
        <v>16</v>
      </c>
      <c r="L12" s="22" t="s">
        <v>27</v>
      </c>
      <c r="M12" s="24">
        <v>21</v>
      </c>
      <c r="N12" s="25">
        <f t="shared" si="0"/>
        <v>48</v>
      </c>
      <c r="O12" s="26">
        <f t="shared" si="1"/>
        <v>60</v>
      </c>
      <c r="P12" s="27">
        <f t="shared" si="2"/>
        <v>1</v>
      </c>
      <c r="Q12" s="22">
        <f t="shared" si="3"/>
        <v>2</v>
      </c>
      <c r="R12" s="46">
        <f t="shared" si="4"/>
        <v>0</v>
      </c>
      <c r="S12" s="24">
        <f t="shared" si="5"/>
        <v>1</v>
      </c>
      <c r="T12" s="52" t="s">
        <v>46</v>
      </c>
    </row>
    <row r="13" spans="2:20" ht="30" customHeight="1">
      <c r="B13" s="21" t="s">
        <v>23</v>
      </c>
      <c r="C13" s="50" t="s">
        <v>40</v>
      </c>
      <c r="D13" s="50" t="s">
        <v>49</v>
      </c>
      <c r="E13" s="22">
        <v>21</v>
      </c>
      <c r="F13" s="22" t="s">
        <v>27</v>
      </c>
      <c r="G13" s="24">
        <v>17</v>
      </c>
      <c r="H13" s="22">
        <v>21</v>
      </c>
      <c r="I13" s="22" t="s">
        <v>27</v>
      </c>
      <c r="J13" s="24">
        <v>13</v>
      </c>
      <c r="K13" s="22"/>
      <c r="L13" s="22" t="s">
        <v>27</v>
      </c>
      <c r="M13" s="24"/>
      <c r="N13" s="25">
        <f t="shared" si="0"/>
        <v>42</v>
      </c>
      <c r="O13" s="26">
        <f t="shared" si="1"/>
        <v>30</v>
      </c>
      <c r="P13" s="27">
        <f t="shared" si="2"/>
        <v>2</v>
      </c>
      <c r="Q13" s="22">
        <f t="shared" si="3"/>
        <v>0</v>
      </c>
      <c r="R13" s="46">
        <f t="shared" si="4"/>
        <v>1</v>
      </c>
      <c r="S13" s="24">
        <f t="shared" si="5"/>
        <v>0</v>
      </c>
      <c r="T13" s="52" t="s">
        <v>53</v>
      </c>
    </row>
    <row r="14" spans="2:20" ht="30" customHeight="1">
      <c r="B14" s="21" t="s">
        <v>24</v>
      </c>
      <c r="C14" s="50" t="s">
        <v>41</v>
      </c>
      <c r="D14" s="50" t="s">
        <v>48</v>
      </c>
      <c r="E14" s="22">
        <v>24</v>
      </c>
      <c r="F14" s="22" t="s">
        <v>27</v>
      </c>
      <c r="G14" s="24">
        <v>26</v>
      </c>
      <c r="H14" s="22">
        <v>21</v>
      </c>
      <c r="I14" s="22" t="s">
        <v>27</v>
      </c>
      <c r="J14" s="24">
        <v>19</v>
      </c>
      <c r="K14" s="22">
        <v>21</v>
      </c>
      <c r="L14" s="22" t="s">
        <v>27</v>
      </c>
      <c r="M14" s="24">
        <v>16</v>
      </c>
      <c r="N14" s="25">
        <f t="shared" si="0"/>
        <v>66</v>
      </c>
      <c r="O14" s="26">
        <f t="shared" si="1"/>
        <v>61</v>
      </c>
      <c r="P14" s="27">
        <f t="shared" si="2"/>
        <v>2</v>
      </c>
      <c r="Q14" s="22">
        <f t="shared" si="3"/>
        <v>1</v>
      </c>
      <c r="R14" s="46">
        <f t="shared" si="4"/>
        <v>1</v>
      </c>
      <c r="S14" s="24">
        <f t="shared" si="5"/>
        <v>0</v>
      </c>
      <c r="T14" s="52" t="s">
        <v>54</v>
      </c>
    </row>
    <row r="15" spans="2:20" ht="30" customHeight="1">
      <c r="B15" s="21" t="s">
        <v>25</v>
      </c>
      <c r="C15" s="50" t="s">
        <v>42</v>
      </c>
      <c r="D15" s="50" t="s">
        <v>50</v>
      </c>
      <c r="E15" s="22">
        <v>21</v>
      </c>
      <c r="F15" s="22" t="s">
        <v>27</v>
      </c>
      <c r="G15" s="24">
        <v>17</v>
      </c>
      <c r="H15" s="22">
        <v>21</v>
      </c>
      <c r="I15" s="22" t="s">
        <v>27</v>
      </c>
      <c r="J15" s="24">
        <v>18</v>
      </c>
      <c r="K15" s="22"/>
      <c r="L15" s="22" t="s">
        <v>27</v>
      </c>
      <c r="M15" s="24"/>
      <c r="N15" s="25">
        <f t="shared" si="0"/>
        <v>42</v>
      </c>
      <c r="O15" s="26">
        <f t="shared" si="1"/>
        <v>35</v>
      </c>
      <c r="P15" s="27">
        <f t="shared" si="2"/>
        <v>2</v>
      </c>
      <c r="Q15" s="22">
        <f t="shared" si="3"/>
        <v>0</v>
      </c>
      <c r="R15" s="46">
        <f t="shared" si="4"/>
        <v>1</v>
      </c>
      <c r="S15" s="24">
        <f t="shared" si="5"/>
        <v>0</v>
      </c>
      <c r="T15" s="52" t="s">
        <v>38</v>
      </c>
    </row>
    <row r="16" spans="2:20" ht="30" customHeight="1" thickBot="1">
      <c r="B16" s="28" t="s">
        <v>29</v>
      </c>
      <c r="C16" s="51" t="s">
        <v>43</v>
      </c>
      <c r="D16" s="51" t="s">
        <v>51</v>
      </c>
      <c r="E16" s="29">
        <v>22</v>
      </c>
      <c r="F16" s="30" t="s">
        <v>27</v>
      </c>
      <c r="G16" s="31">
        <v>20</v>
      </c>
      <c r="H16" s="29">
        <v>21</v>
      </c>
      <c r="I16" s="30" t="s">
        <v>27</v>
      </c>
      <c r="J16" s="31">
        <v>15</v>
      </c>
      <c r="K16" s="29"/>
      <c r="L16" s="30" t="s">
        <v>27</v>
      </c>
      <c r="M16" s="31"/>
      <c r="N16" s="25">
        <f t="shared" si="0"/>
        <v>43</v>
      </c>
      <c r="O16" s="26">
        <f t="shared" si="1"/>
        <v>35</v>
      </c>
      <c r="P16" s="27">
        <f>IF(E16&gt;G16,1,0)+IF(H16&gt;J16,1,0)+IF(K16&gt;M16,1,0)</f>
        <v>2</v>
      </c>
      <c r="Q16" s="22">
        <f>IF(E16&lt;G16,1,0)+IF(H16&lt;J16,1,0)+IF(K16&lt;M16,1,0)</f>
        <v>0</v>
      </c>
      <c r="R16" s="47">
        <f t="shared" si="4"/>
        <v>1</v>
      </c>
      <c r="S16" s="24">
        <f t="shared" si="5"/>
        <v>0</v>
      </c>
      <c r="T16" s="53" t="s">
        <v>47</v>
      </c>
    </row>
    <row r="17" spans="2:20" ht="34.5" customHeight="1" thickBot="1">
      <c r="B17" s="32" t="s">
        <v>10</v>
      </c>
      <c r="C17" s="66" t="str">
        <f>IF(R17&gt;S17,D4,IF(S17&gt;R17,D5,"remíza"))</f>
        <v>SK Prosek Praha A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3">
        <f aca="true" t="shared" si="6" ref="N17:S17">SUM(N9:N16)</f>
        <v>386</v>
      </c>
      <c r="O17" s="34">
        <f t="shared" si="6"/>
        <v>336</v>
      </c>
      <c r="P17" s="33">
        <f t="shared" si="6"/>
        <v>15</v>
      </c>
      <c r="Q17" s="35">
        <f t="shared" si="6"/>
        <v>4</v>
      </c>
      <c r="R17" s="33">
        <f t="shared" si="6"/>
        <v>7</v>
      </c>
      <c r="S17" s="34">
        <f t="shared" si="6"/>
        <v>1</v>
      </c>
      <c r="T17" s="54"/>
    </row>
    <row r="18" spans="2:20" ht="15">
      <c r="B18" s="44" t="s">
        <v>26</v>
      </c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11</v>
      </c>
    </row>
    <row r="19" spans="2:20" ht="12.75">
      <c r="B19" s="39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13</v>
      </c>
      <c r="C21" s="55" t="s">
        <v>52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1"/>
      <c r="C22" s="55" t="s">
        <v>56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14</v>
      </c>
      <c r="C24" s="36"/>
      <c r="D24" s="43"/>
      <c r="E24" s="42" t="s">
        <v>15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.1968503937007874" right="0.1968503937007874" top="0.5905511811023623" bottom="0.3937007874015748" header="0.3937007874015748" footer="0.1968503937007874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cestavit</cp:lastModifiedBy>
  <cp:lastPrinted>2015-10-11T09:34:18Z</cp:lastPrinted>
  <dcterms:created xsi:type="dcterms:W3CDTF">1996-11-18T12:18:44Z</dcterms:created>
  <dcterms:modified xsi:type="dcterms:W3CDTF">2015-10-11T09:37:33Z</dcterms:modified>
  <cp:category/>
  <cp:version/>
  <cp:contentType/>
  <cp:contentStatus/>
</cp:coreProperties>
</file>