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. liga" sheetId="1" r:id="rId1"/>
    <sheet name="2. liga" sheetId="2" r:id="rId2"/>
    <sheet name="zápis pro tisk" sheetId="4" r:id="rId3"/>
    <sheet name="List1" sheetId="5" r:id="rId4"/>
    <sheet name="List2" sheetId="6" r:id="rId5"/>
  </sheets>
  <calcPr calcId="125725"/>
</workbook>
</file>

<file path=xl/calcChain.xml><?xml version="1.0" encoding="utf-8"?>
<calcChain xmlns="http://schemas.openxmlformats.org/spreadsheetml/2006/main">
  <c r="P240" i="2"/>
  <c r="R240" s="1"/>
  <c r="O240"/>
  <c r="Q240" s="1"/>
  <c r="N240"/>
  <c r="M240"/>
  <c r="P239"/>
  <c r="R239" s="1"/>
  <c r="O239"/>
  <c r="Q239" s="1"/>
  <c r="N239"/>
  <c r="M239"/>
  <c r="P238"/>
  <c r="R238" s="1"/>
  <c r="O238"/>
  <c r="Q238" s="1"/>
  <c r="N238"/>
  <c r="M238"/>
  <c r="P237"/>
  <c r="R237" s="1"/>
  <c r="O237"/>
  <c r="Q237" s="1"/>
  <c r="N237"/>
  <c r="M237"/>
  <c r="P236"/>
  <c r="R236" s="1"/>
  <c r="O236"/>
  <c r="Q236" s="1"/>
  <c r="N236"/>
  <c r="M236"/>
  <c r="P235"/>
  <c r="R235" s="1"/>
  <c r="O235"/>
  <c r="Q235" s="1"/>
  <c r="N235"/>
  <c r="M235"/>
  <c r="P234"/>
  <c r="R234" s="1"/>
  <c r="O234"/>
  <c r="Q234" s="1"/>
  <c r="N234"/>
  <c r="M234"/>
  <c r="P233"/>
  <c r="P241" s="1"/>
  <c r="O233"/>
  <c r="O241" s="1"/>
  <c r="N233"/>
  <c r="N241" s="1"/>
  <c r="M233"/>
  <c r="M241" s="1"/>
  <c r="P215"/>
  <c r="R215" s="1"/>
  <c r="O215"/>
  <c r="Q215" s="1"/>
  <c r="N215"/>
  <c r="M215"/>
  <c r="P214"/>
  <c r="R214" s="1"/>
  <c r="O214"/>
  <c r="Q214" s="1"/>
  <c r="N214"/>
  <c r="M214"/>
  <c r="P213"/>
  <c r="R213" s="1"/>
  <c r="O213"/>
  <c r="Q213" s="1"/>
  <c r="N213"/>
  <c r="M213"/>
  <c r="P212"/>
  <c r="R212" s="1"/>
  <c r="O212"/>
  <c r="Q212" s="1"/>
  <c r="N212"/>
  <c r="M212"/>
  <c r="P211"/>
  <c r="R211" s="1"/>
  <c r="O211"/>
  <c r="Q211" s="1"/>
  <c r="N211"/>
  <c r="M211"/>
  <c r="P210"/>
  <c r="R210" s="1"/>
  <c r="O210"/>
  <c r="Q210" s="1"/>
  <c r="N210"/>
  <c r="M210"/>
  <c r="P209"/>
  <c r="R209" s="1"/>
  <c r="O209"/>
  <c r="Q209" s="1"/>
  <c r="N209"/>
  <c r="M209"/>
  <c r="P208"/>
  <c r="P216" s="1"/>
  <c r="O208"/>
  <c r="O216" s="1"/>
  <c r="N208"/>
  <c r="N216" s="1"/>
  <c r="M208"/>
  <c r="M216" s="1"/>
  <c r="P190"/>
  <c r="R190" s="1"/>
  <c r="O190"/>
  <c r="Q190" s="1"/>
  <c r="N190"/>
  <c r="M190"/>
  <c r="P189"/>
  <c r="R189" s="1"/>
  <c r="O189"/>
  <c r="Q189" s="1"/>
  <c r="N189"/>
  <c r="M189"/>
  <c r="P188"/>
  <c r="R188" s="1"/>
  <c r="O188"/>
  <c r="Q188" s="1"/>
  <c r="N188"/>
  <c r="M188"/>
  <c r="P187"/>
  <c r="R187" s="1"/>
  <c r="O187"/>
  <c r="Q187" s="1"/>
  <c r="N187"/>
  <c r="M187"/>
  <c r="P186"/>
  <c r="R186" s="1"/>
  <c r="O186"/>
  <c r="Q186" s="1"/>
  <c r="N186"/>
  <c r="M186"/>
  <c r="P185"/>
  <c r="R185" s="1"/>
  <c r="O185"/>
  <c r="Q185" s="1"/>
  <c r="N185"/>
  <c r="M185"/>
  <c r="P184"/>
  <c r="R184" s="1"/>
  <c r="O184"/>
  <c r="Q184" s="1"/>
  <c r="N184"/>
  <c r="M184"/>
  <c r="P183"/>
  <c r="P191" s="1"/>
  <c r="O183"/>
  <c r="O191" s="1"/>
  <c r="N183"/>
  <c r="N191" s="1"/>
  <c r="M183"/>
  <c r="M191" s="1"/>
  <c r="P165"/>
  <c r="R165" s="1"/>
  <c r="O165"/>
  <c r="Q165" s="1"/>
  <c r="N165"/>
  <c r="M165"/>
  <c r="P164"/>
  <c r="R164" s="1"/>
  <c r="O164"/>
  <c r="Q164" s="1"/>
  <c r="N164"/>
  <c r="M164"/>
  <c r="P163"/>
  <c r="R163" s="1"/>
  <c r="O163"/>
  <c r="Q163" s="1"/>
  <c r="N163"/>
  <c r="M163"/>
  <c r="P162"/>
  <c r="R162" s="1"/>
  <c r="O162"/>
  <c r="Q162" s="1"/>
  <c r="N162"/>
  <c r="M162"/>
  <c r="P161"/>
  <c r="R161" s="1"/>
  <c r="O161"/>
  <c r="Q161" s="1"/>
  <c r="N161"/>
  <c r="M161"/>
  <c r="P160"/>
  <c r="R160" s="1"/>
  <c r="O160"/>
  <c r="Q160" s="1"/>
  <c r="N160"/>
  <c r="M160"/>
  <c r="P159"/>
  <c r="R159" s="1"/>
  <c r="O159"/>
  <c r="Q159" s="1"/>
  <c r="N159"/>
  <c r="M159"/>
  <c r="P158"/>
  <c r="P166" s="1"/>
  <c r="O158"/>
  <c r="O166" s="1"/>
  <c r="N158"/>
  <c r="N166" s="1"/>
  <c r="M158"/>
  <c r="M166" s="1"/>
  <c r="P140"/>
  <c r="R140" s="1"/>
  <c r="O140"/>
  <c r="Q140" s="1"/>
  <c r="N140"/>
  <c r="M140"/>
  <c r="P139"/>
  <c r="R139" s="1"/>
  <c r="O139"/>
  <c r="Q139" s="1"/>
  <c r="N139"/>
  <c r="M139"/>
  <c r="P138"/>
  <c r="R138" s="1"/>
  <c r="O138"/>
  <c r="Q138" s="1"/>
  <c r="N138"/>
  <c r="M138"/>
  <c r="P137"/>
  <c r="R137" s="1"/>
  <c r="O137"/>
  <c r="Q137" s="1"/>
  <c r="N137"/>
  <c r="M137"/>
  <c r="P136"/>
  <c r="R136" s="1"/>
  <c r="O136"/>
  <c r="Q136" s="1"/>
  <c r="N136"/>
  <c r="M136"/>
  <c r="P135"/>
  <c r="R135" s="1"/>
  <c r="O135"/>
  <c r="Q135" s="1"/>
  <c r="N135"/>
  <c r="M135"/>
  <c r="P134"/>
  <c r="R134" s="1"/>
  <c r="O134"/>
  <c r="Q134" s="1"/>
  <c r="N134"/>
  <c r="M134"/>
  <c r="P133"/>
  <c r="P141" s="1"/>
  <c r="O133"/>
  <c r="O141" s="1"/>
  <c r="N133"/>
  <c r="N141" s="1"/>
  <c r="M133"/>
  <c r="M141" s="1"/>
  <c r="P115"/>
  <c r="R115" s="1"/>
  <c r="O115"/>
  <c r="Q115" s="1"/>
  <c r="N115"/>
  <c r="M115"/>
  <c r="P114"/>
  <c r="R114" s="1"/>
  <c r="O114"/>
  <c r="Q114" s="1"/>
  <c r="N114"/>
  <c r="M114"/>
  <c r="P113"/>
  <c r="R113" s="1"/>
  <c r="O113"/>
  <c r="Q113" s="1"/>
  <c r="N113"/>
  <c r="M113"/>
  <c r="P112"/>
  <c r="R112" s="1"/>
  <c r="O112"/>
  <c r="Q112" s="1"/>
  <c r="N112"/>
  <c r="M112"/>
  <c r="P111"/>
  <c r="R111" s="1"/>
  <c r="O111"/>
  <c r="Q111" s="1"/>
  <c r="N111"/>
  <c r="M111"/>
  <c r="P110"/>
  <c r="R110" s="1"/>
  <c r="O110"/>
  <c r="Q110" s="1"/>
  <c r="N110"/>
  <c r="M110"/>
  <c r="P109"/>
  <c r="R109" s="1"/>
  <c r="O109"/>
  <c r="Q109" s="1"/>
  <c r="N109"/>
  <c r="M109"/>
  <c r="P108"/>
  <c r="P116" s="1"/>
  <c r="O108"/>
  <c r="O116" s="1"/>
  <c r="N108"/>
  <c r="N116" s="1"/>
  <c r="M108"/>
  <c r="M116" s="1"/>
  <c r="P65"/>
  <c r="R65" s="1"/>
  <c r="O65"/>
  <c r="Q65" s="1"/>
  <c r="N65"/>
  <c r="M65"/>
  <c r="P64"/>
  <c r="R64" s="1"/>
  <c r="O64"/>
  <c r="Q64" s="1"/>
  <c r="N64"/>
  <c r="M64"/>
  <c r="P63"/>
  <c r="R63" s="1"/>
  <c r="O63"/>
  <c r="Q63" s="1"/>
  <c r="N63"/>
  <c r="M63"/>
  <c r="P62"/>
  <c r="R62" s="1"/>
  <c r="O62"/>
  <c r="Q62" s="1"/>
  <c r="N62"/>
  <c r="M62"/>
  <c r="P61"/>
  <c r="R61" s="1"/>
  <c r="O61"/>
  <c r="Q61" s="1"/>
  <c r="N61"/>
  <c r="M61"/>
  <c r="P60"/>
  <c r="R60" s="1"/>
  <c r="O60"/>
  <c r="Q60" s="1"/>
  <c r="N60"/>
  <c r="M60"/>
  <c r="P59"/>
  <c r="R59" s="1"/>
  <c r="O59"/>
  <c r="Q59" s="1"/>
  <c r="N59"/>
  <c r="M59"/>
  <c r="P58"/>
  <c r="O58"/>
  <c r="O66" s="1"/>
  <c r="N58"/>
  <c r="N66" s="1"/>
  <c r="M58"/>
  <c r="M66" s="1"/>
  <c r="P40"/>
  <c r="R40" s="1"/>
  <c r="O40"/>
  <c r="Q40" s="1"/>
  <c r="N40"/>
  <c r="M40"/>
  <c r="P39"/>
  <c r="R39" s="1"/>
  <c r="O39"/>
  <c r="Q39" s="1"/>
  <c r="N39"/>
  <c r="M39"/>
  <c r="P38"/>
  <c r="R38" s="1"/>
  <c r="O38"/>
  <c r="Q38" s="1"/>
  <c r="N38"/>
  <c r="M38"/>
  <c r="P37"/>
  <c r="R37" s="1"/>
  <c r="O37"/>
  <c r="Q37" s="1"/>
  <c r="N37"/>
  <c r="M37"/>
  <c r="P36"/>
  <c r="R36" s="1"/>
  <c r="O36"/>
  <c r="Q36" s="1"/>
  <c r="N36"/>
  <c r="M36"/>
  <c r="P35"/>
  <c r="R35" s="1"/>
  <c r="O35"/>
  <c r="Q35" s="1"/>
  <c r="N35"/>
  <c r="M35"/>
  <c r="P34"/>
  <c r="R34" s="1"/>
  <c r="O34"/>
  <c r="Q34" s="1"/>
  <c r="N34"/>
  <c r="M34"/>
  <c r="P33"/>
  <c r="P41" s="1"/>
  <c r="O33"/>
  <c r="O41" s="1"/>
  <c r="N33"/>
  <c r="N41" s="1"/>
  <c r="M33"/>
  <c r="M41" s="1"/>
  <c r="P15"/>
  <c r="R15" s="1"/>
  <c r="O15"/>
  <c r="Q15" s="1"/>
  <c r="N15"/>
  <c r="M15"/>
  <c r="P14"/>
  <c r="R14" s="1"/>
  <c r="O14"/>
  <c r="Q14" s="1"/>
  <c r="N14"/>
  <c r="M14"/>
  <c r="P13"/>
  <c r="R13" s="1"/>
  <c r="O13"/>
  <c r="Q13" s="1"/>
  <c r="N13"/>
  <c r="M13"/>
  <c r="P12"/>
  <c r="R12" s="1"/>
  <c r="O12"/>
  <c r="Q12" s="1"/>
  <c r="N12"/>
  <c r="M12"/>
  <c r="P11"/>
  <c r="R11" s="1"/>
  <c r="O11"/>
  <c r="Q11" s="1"/>
  <c r="N11"/>
  <c r="M11"/>
  <c r="P10"/>
  <c r="R10" s="1"/>
  <c r="O10"/>
  <c r="Q10" s="1"/>
  <c r="N10"/>
  <c r="M10"/>
  <c r="P9"/>
  <c r="R9" s="1"/>
  <c r="O9"/>
  <c r="Q9" s="1"/>
  <c r="N9"/>
  <c r="M9"/>
  <c r="P8"/>
  <c r="P16" s="1"/>
  <c r="O8"/>
  <c r="O16" s="1"/>
  <c r="N8"/>
  <c r="N16" s="1"/>
  <c r="M8"/>
  <c r="M16" s="1"/>
  <c r="P66" l="1"/>
  <c r="R233"/>
  <c r="R241" s="1"/>
  <c r="Q233"/>
  <c r="Q241" s="1"/>
  <c r="R208"/>
  <c r="R216" s="1"/>
  <c r="Q208"/>
  <c r="Q216" s="1"/>
  <c r="Q183"/>
  <c r="Q191" s="1"/>
  <c r="R183"/>
  <c r="R191" s="1"/>
  <c r="R158"/>
  <c r="R166" s="1"/>
  <c r="Q158"/>
  <c r="Q166" s="1"/>
  <c r="R133"/>
  <c r="R141" s="1"/>
  <c r="Q133"/>
  <c r="Q141" s="1"/>
  <c r="Q108"/>
  <c r="Q116" s="1"/>
  <c r="R108"/>
  <c r="R116" s="1"/>
  <c r="R58"/>
  <c r="R66" s="1"/>
  <c r="Q58"/>
  <c r="Q66" s="1"/>
  <c r="R33"/>
  <c r="R41" s="1"/>
  <c r="Q33"/>
  <c r="Q41" s="1"/>
  <c r="R8"/>
  <c r="R16" s="1"/>
  <c r="Q8"/>
  <c r="Q16" s="1"/>
  <c r="P43" i="1" l="1"/>
  <c r="R43" s="1"/>
  <c r="O43"/>
  <c r="Q43" s="1"/>
  <c r="N43"/>
  <c r="M43"/>
  <c r="P42"/>
  <c r="R42" s="1"/>
  <c r="O42"/>
  <c r="Q42" s="1"/>
  <c r="N42"/>
  <c r="M42"/>
  <c r="P41"/>
  <c r="R41" s="1"/>
  <c r="O41"/>
  <c r="Q41" s="1"/>
  <c r="N41"/>
  <c r="M41"/>
  <c r="P40"/>
  <c r="R40" s="1"/>
  <c r="O40"/>
  <c r="Q40" s="1"/>
  <c r="N40"/>
  <c r="M40"/>
  <c r="P39"/>
  <c r="R39" s="1"/>
  <c r="O39"/>
  <c r="Q39" s="1"/>
  <c r="N39"/>
  <c r="M39"/>
  <c r="P38"/>
  <c r="R38" s="1"/>
  <c r="O38"/>
  <c r="Q38" s="1"/>
  <c r="N38"/>
  <c r="M38"/>
  <c r="P37"/>
  <c r="R37" s="1"/>
  <c r="O37"/>
  <c r="Q37" s="1"/>
  <c r="N37"/>
  <c r="M37"/>
  <c r="P36"/>
  <c r="R36" s="1"/>
  <c r="O36"/>
  <c r="Q36" s="1"/>
  <c r="N36"/>
  <c r="M36"/>
  <c r="P121"/>
  <c r="R121" s="1"/>
  <c r="O121"/>
  <c r="Q121" s="1"/>
  <c r="N121"/>
  <c r="M121"/>
  <c r="P120"/>
  <c r="R120" s="1"/>
  <c r="O120"/>
  <c r="Q120" s="1"/>
  <c r="N120"/>
  <c r="M120"/>
  <c r="P119"/>
  <c r="R119" s="1"/>
  <c r="O119"/>
  <c r="Q119" s="1"/>
  <c r="N119"/>
  <c r="M119"/>
  <c r="P118"/>
  <c r="R118" s="1"/>
  <c r="O118"/>
  <c r="Q118" s="1"/>
  <c r="N118"/>
  <c r="M118"/>
  <c r="P117"/>
  <c r="R117" s="1"/>
  <c r="O117"/>
  <c r="Q117" s="1"/>
  <c r="N117"/>
  <c r="M117"/>
  <c r="P116"/>
  <c r="R116" s="1"/>
  <c r="O116"/>
  <c r="Q116" s="1"/>
  <c r="N116"/>
  <c r="M116"/>
  <c r="P115"/>
  <c r="R115" s="1"/>
  <c r="O115"/>
  <c r="Q115" s="1"/>
  <c r="N115"/>
  <c r="M115"/>
  <c r="P114"/>
  <c r="R114" s="1"/>
  <c r="O114"/>
  <c r="Q114" s="1"/>
  <c r="N114"/>
  <c r="M114"/>
  <c r="P17"/>
  <c r="R17" s="1"/>
  <c r="O17"/>
  <c r="Q17" s="1"/>
  <c r="N17"/>
  <c r="M17"/>
  <c r="P16"/>
  <c r="R16" s="1"/>
  <c r="O16"/>
  <c r="Q16" s="1"/>
  <c r="N16"/>
  <c r="M16"/>
  <c r="P15"/>
  <c r="R15" s="1"/>
  <c r="O15"/>
  <c r="Q15" s="1"/>
  <c r="N15"/>
  <c r="M15"/>
  <c r="P14"/>
  <c r="R14" s="1"/>
  <c r="O14"/>
  <c r="Q14" s="1"/>
  <c r="N14"/>
  <c r="M14"/>
  <c r="P13"/>
  <c r="R13" s="1"/>
  <c r="O13"/>
  <c r="Q13" s="1"/>
  <c r="N13"/>
  <c r="M13"/>
  <c r="P12"/>
  <c r="R12" s="1"/>
  <c r="O12"/>
  <c r="Q12" s="1"/>
  <c r="N12"/>
  <c r="M12"/>
  <c r="P11"/>
  <c r="R11" s="1"/>
  <c r="O11"/>
  <c r="Q11" s="1"/>
  <c r="N11"/>
  <c r="M11"/>
  <c r="P10"/>
  <c r="R10" s="1"/>
  <c r="O10"/>
  <c r="Q10" s="1"/>
  <c r="N10"/>
  <c r="M10"/>
  <c r="P145"/>
  <c r="R145" s="1"/>
  <c r="O145"/>
  <c r="Q145" s="1"/>
  <c r="N145"/>
  <c r="M145"/>
  <c r="P144"/>
  <c r="R144" s="1"/>
  <c r="O144"/>
  <c r="Q144" s="1"/>
  <c r="N144"/>
  <c r="M144"/>
  <c r="P143"/>
  <c r="R143" s="1"/>
  <c r="O143"/>
  <c r="Q143" s="1"/>
  <c r="N143"/>
  <c r="M143"/>
  <c r="P142"/>
  <c r="R142" s="1"/>
  <c r="O142"/>
  <c r="Q142" s="1"/>
  <c r="N142"/>
  <c r="M142"/>
  <c r="P141"/>
  <c r="R141" s="1"/>
  <c r="O141"/>
  <c r="Q141" s="1"/>
  <c r="N141"/>
  <c r="M141"/>
  <c r="P140"/>
  <c r="R140" s="1"/>
  <c r="O140"/>
  <c r="Q140" s="1"/>
  <c r="N140"/>
  <c r="M140"/>
  <c r="P139"/>
  <c r="R139" s="1"/>
  <c r="O139"/>
  <c r="Q139" s="1"/>
  <c r="N139"/>
  <c r="M139"/>
  <c r="P138"/>
  <c r="R138" s="1"/>
  <c r="O138"/>
  <c r="Q138" s="1"/>
  <c r="N138"/>
  <c r="M138"/>
  <c r="P90" i="2" l="1"/>
  <c r="R90" s="1"/>
  <c r="O90"/>
  <c r="Q90" s="1"/>
  <c r="N90"/>
  <c r="M90"/>
  <c r="P89"/>
  <c r="R89" s="1"/>
  <c r="O89"/>
  <c r="Q89" s="1"/>
  <c r="N89"/>
  <c r="M89"/>
  <c r="P88"/>
  <c r="R88" s="1"/>
  <c r="O88"/>
  <c r="Q88" s="1"/>
  <c r="N88"/>
  <c r="M88"/>
  <c r="P87"/>
  <c r="R87" s="1"/>
  <c r="O87"/>
  <c r="Q87" s="1"/>
  <c r="N87"/>
  <c r="M87"/>
  <c r="P86"/>
  <c r="R86" s="1"/>
  <c r="O86"/>
  <c r="Q86" s="1"/>
  <c r="N86"/>
  <c r="M86"/>
  <c r="P85"/>
  <c r="R85" s="1"/>
  <c r="O85"/>
  <c r="Q85" s="1"/>
  <c r="N85"/>
  <c r="M85"/>
  <c r="P84"/>
  <c r="R84" s="1"/>
  <c r="O84"/>
  <c r="Q84" s="1"/>
  <c r="N84"/>
  <c r="M84"/>
  <c r="P83"/>
  <c r="O83"/>
  <c r="N83"/>
  <c r="N91" s="1"/>
  <c r="M83"/>
  <c r="M91" s="1"/>
  <c r="P146" i="1"/>
  <c r="O146"/>
  <c r="N146"/>
  <c r="M146"/>
  <c r="P122"/>
  <c r="O122"/>
  <c r="N122"/>
  <c r="M122"/>
  <c r="P94"/>
  <c r="R94" s="1"/>
  <c r="O94"/>
  <c r="Q94" s="1"/>
  <c r="N94"/>
  <c r="M94"/>
  <c r="P93"/>
  <c r="R93" s="1"/>
  <c r="O93"/>
  <c r="Q93" s="1"/>
  <c r="N93"/>
  <c r="M93"/>
  <c r="P92"/>
  <c r="R92" s="1"/>
  <c r="O92"/>
  <c r="Q92" s="1"/>
  <c r="N92"/>
  <c r="M92"/>
  <c r="P91"/>
  <c r="R91" s="1"/>
  <c r="O91"/>
  <c r="Q91" s="1"/>
  <c r="N91"/>
  <c r="M91"/>
  <c r="P90"/>
  <c r="R90" s="1"/>
  <c r="O90"/>
  <c r="Q90" s="1"/>
  <c r="N90"/>
  <c r="M90"/>
  <c r="P89"/>
  <c r="R89" s="1"/>
  <c r="O89"/>
  <c r="Q89" s="1"/>
  <c r="N89"/>
  <c r="M89"/>
  <c r="P88"/>
  <c r="R88" s="1"/>
  <c r="O88"/>
  <c r="Q88" s="1"/>
  <c r="N88"/>
  <c r="M88"/>
  <c r="P87"/>
  <c r="O87"/>
  <c r="N87"/>
  <c r="N95" s="1"/>
  <c r="M87"/>
  <c r="M95" s="1"/>
  <c r="P68"/>
  <c r="R68" s="1"/>
  <c r="O68"/>
  <c r="Q68" s="1"/>
  <c r="N68"/>
  <c r="M68"/>
  <c r="P67"/>
  <c r="R67" s="1"/>
  <c r="O67"/>
  <c r="Q67" s="1"/>
  <c r="N67"/>
  <c r="M67"/>
  <c r="P66"/>
  <c r="R66" s="1"/>
  <c r="O66"/>
  <c r="Q66" s="1"/>
  <c r="N66"/>
  <c r="M66"/>
  <c r="P65"/>
  <c r="R65" s="1"/>
  <c r="O65"/>
  <c r="Q65" s="1"/>
  <c r="N65"/>
  <c r="M65"/>
  <c r="P64"/>
  <c r="R64" s="1"/>
  <c r="O64"/>
  <c r="Q64" s="1"/>
  <c r="N64"/>
  <c r="M64"/>
  <c r="P63"/>
  <c r="R63" s="1"/>
  <c r="O63"/>
  <c r="Q63" s="1"/>
  <c r="N63"/>
  <c r="M63"/>
  <c r="P62"/>
  <c r="R62" s="1"/>
  <c r="O62"/>
  <c r="Q62" s="1"/>
  <c r="N62"/>
  <c r="M62"/>
  <c r="P61"/>
  <c r="P69" s="1"/>
  <c r="O61"/>
  <c r="N61"/>
  <c r="N69" s="1"/>
  <c r="M61"/>
  <c r="M69" s="1"/>
  <c r="P44"/>
  <c r="O44"/>
  <c r="N44"/>
  <c r="M44"/>
  <c r="N18"/>
  <c r="M18"/>
  <c r="O91" i="2" l="1"/>
  <c r="O69" i="1"/>
  <c r="P95"/>
  <c r="O95"/>
  <c r="P91" i="2"/>
  <c r="R83"/>
  <c r="R91" s="1"/>
  <c r="Q83"/>
  <c r="Q91" s="1"/>
  <c r="Q146" i="1"/>
  <c r="R146"/>
  <c r="R122"/>
  <c r="Q122"/>
  <c r="R87"/>
  <c r="R95" s="1"/>
  <c r="Q87"/>
  <c r="Q95" s="1"/>
  <c r="R61"/>
  <c r="R69" s="1"/>
  <c r="Q61"/>
  <c r="Q69" s="1"/>
  <c r="R44"/>
  <c r="Q44"/>
  <c r="O18"/>
  <c r="Q18"/>
  <c r="R18"/>
  <c r="P18"/>
</calcChain>
</file>

<file path=xl/sharedStrings.xml><?xml version="1.0" encoding="utf-8"?>
<sst xmlns="http://schemas.openxmlformats.org/spreadsheetml/2006/main" count="1284" uniqueCount="168">
  <si>
    <t>ZÁPIS O UTKÁNÍ SMÍŠENÝCH DRUŽSTEV</t>
  </si>
  <si>
    <t>Název soutěže:</t>
  </si>
  <si>
    <t>Družstvo "A"</t>
  </si>
  <si>
    <t>Datum:</t>
  </si>
  <si>
    <t>Družstvo "B"</t>
  </si>
  <si>
    <t>Místo:</t>
  </si>
  <si>
    <t>Vrchní rozhodčí:</t>
  </si>
  <si>
    <t xml:space="preserve">x kolo v turnaji 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</si>
  <si>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</si>
  <si>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</si>
  <si>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</si>
  <si>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</si>
  <si>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</si>
  <si>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</si>
  <si>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</si>
  <si>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</si>
  <si>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</si>
  <si>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</si>
  <si>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</si>
  <si>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</si>
  <si>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</si>
  <si>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</si>
  <si>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</si>
  <si>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</si>
  <si>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</si>
  <si>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</si>
  <si>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</si>
  <si>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</si>
  <si>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</si>
  <si>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Talent liga družstev U-13</t>
  </si>
  <si>
    <t>BRNK "A"</t>
  </si>
  <si>
    <t>Maňásek Pavel</t>
  </si>
  <si>
    <t>Ret Daniel</t>
  </si>
  <si>
    <t>Muchová Justýna</t>
  </si>
  <si>
    <t>Maixnerová Petra</t>
  </si>
  <si>
    <t>Muchová-Maixnerová</t>
  </si>
  <si>
    <t>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</si>
  <si>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</si>
  <si>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</si>
  <si>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</t>
  </si>
  <si>
    <t>Talent liga družstev U-13 Rychnov nad Kněžnou</t>
  </si>
  <si>
    <t>Rychnov nad Kněžnou</t>
  </si>
  <si>
    <t>Pavel Maňásek</t>
  </si>
  <si>
    <t>…………………………………………………………………………………………………………………………………………………………………………</t>
  </si>
  <si>
    <t>BRNK "B"</t>
  </si>
  <si>
    <t>Hnilica Petr</t>
  </si>
  <si>
    <t>Bláha Tomáš</t>
  </si>
  <si>
    <t>Klímová Adéla</t>
  </si>
  <si>
    <t>Hnilica-Bláha</t>
  </si>
  <si>
    <t>Simon Václav</t>
  </si>
  <si>
    <t>Nyč Daniel</t>
  </si>
  <si>
    <t>Soukupová Natálie</t>
  </si>
  <si>
    <t>Morchová Tereza</t>
  </si>
  <si>
    <t>Simon-Nyč</t>
  </si>
  <si>
    <t>Soukupová-Morchová</t>
  </si>
  <si>
    <t>Vávrová Anna</t>
  </si>
  <si>
    <t>Klímová Klára</t>
  </si>
  <si>
    <t>TJ Sokol Polabiny</t>
  </si>
  <si>
    <t>Urbanec Tomáš</t>
  </si>
  <si>
    <t>Jeništa Pavel</t>
  </si>
  <si>
    <t>Bártová Apolena</t>
  </si>
  <si>
    <t>Valentová Denisa</t>
  </si>
  <si>
    <t>Urbanec-Jeništa</t>
  </si>
  <si>
    <t>Bártová-Valentová</t>
  </si>
  <si>
    <t>TJ Montas Hradec Králové</t>
  </si>
  <si>
    <t>BRNK "C"</t>
  </si>
  <si>
    <t>Dušek Sam</t>
  </si>
  <si>
    <t>Vojtěch Adam</t>
  </si>
  <si>
    <t>Plánička Radek</t>
  </si>
  <si>
    <t>Šolarová Tereza</t>
  </si>
  <si>
    <t>Kleiberová Julie</t>
  </si>
  <si>
    <t>Kostelej Matouš</t>
  </si>
  <si>
    <t>Hynková Martina</t>
  </si>
  <si>
    <t>Šolarová-Kleiberová</t>
  </si>
  <si>
    <t>Kovář Milan</t>
  </si>
  <si>
    <t>Veselá Dorota</t>
  </si>
  <si>
    <t>Simon-Soukupová</t>
  </si>
  <si>
    <t>Nyč-Morchová</t>
  </si>
  <si>
    <t>Karger Lukáš</t>
  </si>
  <si>
    <t>Hubáček Matěj</t>
  </si>
  <si>
    <t>Hášová Michaela</t>
  </si>
  <si>
    <t>Hrdinová Zuzana</t>
  </si>
  <si>
    <t>Karger-Hubáček</t>
  </si>
  <si>
    <t>Hášová-Hrdinová</t>
  </si>
  <si>
    <t>Urbanec-Bártová</t>
  </si>
  <si>
    <t>Jeništa-Valentová</t>
  </si>
  <si>
    <t>Plánička-Šolarová</t>
  </si>
  <si>
    <t>Vojtěch-Kleiberová</t>
  </si>
  <si>
    <t>Karger-Hrdinová</t>
  </si>
  <si>
    <t>Hubáček-Hášová</t>
  </si>
  <si>
    <t>Tygříci</t>
  </si>
  <si>
    <t>Lvíčata</t>
  </si>
  <si>
    <t>Holý Matyáš</t>
  </si>
  <si>
    <t>Kirschläger Michal</t>
  </si>
  <si>
    <t>Král Adam</t>
  </si>
  <si>
    <t>Král-Veselá</t>
  </si>
  <si>
    <t xml:space="preserve">3 kolo v turnaji </t>
  </si>
  <si>
    <t xml:space="preserve">BRNK "A" </t>
  </si>
  <si>
    <t>Klímová-Klímová</t>
  </si>
  <si>
    <t>BRNK "D"</t>
  </si>
  <si>
    <t>Král-Kovář</t>
  </si>
  <si>
    <t>Vávrová-Veselá</t>
  </si>
  <si>
    <t>1. BK Šumperk</t>
  </si>
  <si>
    <t>Maňásek-Šulc</t>
  </si>
  <si>
    <t>Maňásek-Maixnerová</t>
  </si>
  <si>
    <t>Šulc Adam</t>
  </si>
  <si>
    <t>Ret-Muchová</t>
  </si>
  <si>
    <t>Ret Daníel</t>
  </si>
  <si>
    <t>Šulc-Muchová</t>
  </si>
  <si>
    <t>Šulc Muchová</t>
  </si>
  <si>
    <t>Pořadí zápasů</t>
  </si>
  <si>
    <t>1.liga</t>
  </si>
  <si>
    <t>1. kolo</t>
  </si>
  <si>
    <t>Lvíčata-BRNK "B"</t>
  </si>
  <si>
    <t>2. kolo</t>
  </si>
  <si>
    <t>BRNK "A" - Lvíčata</t>
  </si>
  <si>
    <t>TJ Sokol Pardubice - BRNK "B"</t>
  </si>
  <si>
    <t>3. kolo</t>
  </si>
  <si>
    <t>BRNK "A" - BRNK "B"</t>
  </si>
  <si>
    <t>TJ Sokol Pardubice - Lvíčata</t>
  </si>
  <si>
    <t>BRNK "A" - TJ Sokol Polabiny</t>
  </si>
  <si>
    <t>2. liga</t>
  </si>
  <si>
    <t>TJ Montas Hradec Králové - BRNK "C"</t>
  </si>
  <si>
    <t>1.BK Šumperk - BRNK "D"</t>
  </si>
  <si>
    <t>Tygříci - volné kolo</t>
  </si>
  <si>
    <t>TJ Montas Hradec Králové - 1. BK Šumperk</t>
  </si>
  <si>
    <t>Tygříci - BRNK "D"</t>
  </si>
  <si>
    <t>BRNK "C" - volné kolo</t>
  </si>
  <si>
    <t>3.kolo</t>
  </si>
  <si>
    <t>TJ Montas Hradec Králové - BRNK "D"</t>
  </si>
  <si>
    <t>Tygříci - BRNK "C"</t>
  </si>
  <si>
    <t>1.BK Šumperk - volné kolo</t>
  </si>
  <si>
    <t>4. kolo</t>
  </si>
  <si>
    <t>TJ Montas Hradec Králové - Tygříci</t>
  </si>
  <si>
    <t>BRNK _C_ - 1. BK Šumperk</t>
  </si>
  <si>
    <t>BRNK "D" - volné kolo</t>
  </si>
  <si>
    <t>5. kolo</t>
  </si>
  <si>
    <t>BRNK "C" - BRNK "D"</t>
  </si>
  <si>
    <t>Tygříci - 1. BK Šumperk</t>
  </si>
  <si>
    <t>TJ Montas Hradec Králové - volné kolo</t>
  </si>
  <si>
    <t>Kirschläger</t>
  </si>
  <si>
    <t>Jarošová Veronika</t>
  </si>
  <si>
    <t>Schneiderová Natálie</t>
  </si>
  <si>
    <t>Jarošová-Schneiderová</t>
  </si>
  <si>
    <t>Holý-Jarošová</t>
  </si>
  <si>
    <t>Hnilica-Klímová K.</t>
  </si>
  <si>
    <t>Bláha-Klímová A.</t>
  </si>
  <si>
    <t>Kovář Vávrová</t>
  </si>
  <si>
    <t>Plánička- Vojtěch</t>
  </si>
  <si>
    <t>Novotná Helena</t>
  </si>
  <si>
    <t>Rott Vojtěch</t>
  </si>
  <si>
    <t>Dušek-Rott</t>
  </si>
  <si>
    <t>Hynková-Novotná</t>
  </si>
  <si>
    <t>Dušek-Novotná</t>
  </si>
  <si>
    <t>Rott-Hynková</t>
  </si>
  <si>
    <t>Kirschläger-Schneiderová</t>
  </si>
  <si>
    <t>Kostelej  Matouš</t>
  </si>
  <si>
    <t>Kostelej-Schneiderová</t>
  </si>
  <si>
    <t>Kostelej-Kirschläger</t>
  </si>
  <si>
    <t>Holý-Kleiberová</t>
  </si>
  <si>
    <t>Vojtěch-Šolarová</t>
  </si>
  <si>
    <t>remíza</t>
  </si>
  <si>
    <t>Kirschläger-Jarošová</t>
  </si>
  <si>
    <t>Holý- Vojtěch</t>
  </si>
  <si>
    <t>Plánička -Šolarová</t>
  </si>
  <si>
    <t>Vojtěch Kleiberová</t>
  </si>
  <si>
    <t>Kirschläger-Kostelej</t>
  </si>
  <si>
    <t>1.BK Šumperk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</si>
</sst>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106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14" fillId="0" borderId="32" xfId="6" applyFont="1" applyBorder="1" applyAlignment="1">
      <alignment horizontal="centerContinuous" vertical="center"/>
    </xf>
    <xf numFmtId="0" fontId="14" fillId="0" borderId="33" xfId="6" applyFont="1" applyBorder="1" applyAlignment="1">
      <alignment horizontal="centerContinuous" vertical="center"/>
    </xf>
    <xf numFmtId="0" fontId="14" fillId="0" borderId="34" xfId="6" applyFont="1" applyBorder="1" applyAlignment="1">
      <alignment horizontal="centerContinuous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indent="1"/>
    </xf>
    <xf numFmtId="0" fontId="7" fillId="0" borderId="8" xfId="5" applyFont="1" applyBorder="1" applyAlignment="1">
      <alignment horizontal="left" vertical="center" indent="1"/>
    </xf>
    <xf numFmtId="0" fontId="6" fillId="0" borderId="12" xfId="7" applyFont="1" applyBorder="1">
      <alignment horizontal="center" vertical="center"/>
    </xf>
    <xf numFmtId="0" fontId="6" fillId="0" borderId="10" xfId="7" applyFont="1" applyBorder="1">
      <alignment horizontal="center" vertical="center"/>
    </xf>
    <xf numFmtId="0" fontId="6" fillId="0" borderId="8" xfId="7" applyFont="1" applyBorder="1">
      <alignment horizontal="center" vertical="center"/>
    </xf>
    <xf numFmtId="0" fontId="6" fillId="0" borderId="37" xfId="7" applyFont="1" applyBorder="1" applyProtection="1">
      <alignment horizontal="center" vertical="center"/>
      <protection hidden="1"/>
    </xf>
    <xf numFmtId="0" fontId="6" fillId="0" borderId="8" xfId="7" applyFont="1" applyBorder="1" applyProtection="1">
      <alignment horizontal="center" vertical="center"/>
      <protection hidden="1"/>
    </xf>
    <xf numFmtId="0" fontId="6" fillId="0" borderId="37" xfId="7" applyFont="1" applyBorder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indent="1"/>
    </xf>
    <xf numFmtId="0" fontId="6" fillId="0" borderId="0" xfId="7" applyFont="1" applyBorder="1">
      <alignment horizontal="center" vertical="center"/>
    </xf>
    <xf numFmtId="0" fontId="6" fillId="0" borderId="2" xfId="7" applyFont="1" applyBorder="1">
      <alignment horizontal="center" vertical="center"/>
    </xf>
    <xf numFmtId="0" fontId="6" fillId="0" borderId="39" xfId="7" applyFont="1" applyBorder="1">
      <alignment horizontal="center" vertical="center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4" fillId="0" borderId="0" xfId="0" applyFont="1" applyBorder="1"/>
    <xf numFmtId="0" fontId="20" fillId="0" borderId="0" xfId="0" applyFont="1"/>
    <xf numFmtId="0" fontId="7" fillId="0" borderId="1" xfId="0" applyFont="1" applyBorder="1" applyAlignment="1">
      <alignment horizontal="left" vertical="center" indent="1"/>
    </xf>
    <xf numFmtId="0" fontId="6" fillId="0" borderId="15" xfId="7" applyFont="1" applyBorder="1">
      <alignment horizontal="center" vertical="center"/>
    </xf>
    <xf numFmtId="0" fontId="6" fillId="0" borderId="14" xfId="7" applyFont="1" applyBorder="1">
      <alignment horizontal="center" vertical="center"/>
    </xf>
    <xf numFmtId="0" fontId="6" fillId="0" borderId="16" xfId="7" applyFont="1" applyBorder="1">
      <alignment horizontal="center" vertical="center"/>
    </xf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0" fillId="0" borderId="1" xfId="0" applyFont="1" applyBorder="1"/>
    <xf numFmtId="14" fontId="7" fillId="0" borderId="13" xfId="0" applyNumberFormat="1" applyFont="1" applyBorder="1" applyAlignment="1">
      <alignment vertical="center"/>
    </xf>
    <xf numFmtId="0" fontId="7" fillId="0" borderId="8" xfId="5" applyFont="1" applyBorder="1" applyAlignment="1">
      <alignment vertical="center"/>
    </xf>
    <xf numFmtId="0" fontId="0" fillId="0" borderId="1" xfId="0" applyBorder="1"/>
    <xf numFmtId="0" fontId="21" fillId="0" borderId="1" xfId="0" applyFont="1" applyBorder="1"/>
    <xf numFmtId="0" fontId="21" fillId="0" borderId="8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7" fillId="0" borderId="3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21" fillId="0" borderId="25" xfId="0" applyFont="1" applyBorder="1"/>
    <xf numFmtId="0" fontId="0" fillId="0" borderId="25" xfId="0" applyBorder="1"/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153"/>
  <sheetViews>
    <sheetView tabSelected="1" workbookViewId="0">
      <selection activeCell="B44" sqref="B44:L44"/>
    </sheetView>
  </sheetViews>
  <sheetFormatPr defaultRowHeight="15"/>
  <cols>
    <col min="2" max="2" width="21.42578125" customWidth="1"/>
    <col min="3" max="3" width="22.85546875" customWidth="1"/>
    <col min="4" max="4" width="6.5703125" customWidth="1"/>
    <col min="5" max="5" width="1.7109375" customWidth="1"/>
    <col min="6" max="6" width="6.140625" customWidth="1"/>
    <col min="7" max="8" width="1.140625" customWidth="1"/>
    <col min="9" max="9" width="1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3" spans="1:21" ht="27" thickBot="1">
      <c r="A3" s="83" t="s">
        <v>40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1"/>
      <c r="U3" s="1"/>
    </row>
    <row r="4" spans="1:21" ht="15.75" thickBot="1">
      <c r="A4" s="2" t="s">
        <v>1</v>
      </c>
      <c r="B4" s="3"/>
      <c r="C4" s="84" t="s">
        <v>29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6"/>
      <c r="T4" s="1"/>
      <c r="U4" s="1"/>
    </row>
    <row r="5" spans="1:21" ht="16.5" thickTop="1">
      <c r="A5" s="4" t="s">
        <v>2</v>
      </c>
      <c r="B5" s="5"/>
      <c r="C5" s="87" t="s">
        <v>30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90" t="s">
        <v>3</v>
      </c>
      <c r="Q5" s="91"/>
      <c r="R5" s="6"/>
      <c r="S5" s="69">
        <v>42617</v>
      </c>
      <c r="T5" s="1"/>
      <c r="U5" s="1"/>
    </row>
    <row r="6" spans="1:21" ht="15.75">
      <c r="A6" s="4" t="s">
        <v>4</v>
      </c>
      <c r="B6" s="8"/>
      <c r="C6" s="92" t="s">
        <v>57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P6" s="95" t="s">
        <v>5</v>
      </c>
      <c r="Q6" s="96"/>
      <c r="R6" s="9" t="s">
        <v>41</v>
      </c>
      <c r="S6" s="7"/>
      <c r="T6" s="1"/>
      <c r="U6" s="1"/>
    </row>
    <row r="7" spans="1:21" ht="15.75" thickBot="1">
      <c r="A7" s="10" t="s">
        <v>6</v>
      </c>
      <c r="B7" s="11"/>
      <c r="C7" s="97" t="s">
        <v>42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P7" s="12"/>
      <c r="Q7" s="13"/>
      <c r="R7" s="14"/>
      <c r="S7" s="15" t="s">
        <v>96</v>
      </c>
      <c r="T7" s="1"/>
      <c r="U7" s="1"/>
    </row>
    <row r="8" spans="1:21" ht="15.75">
      <c r="A8" s="16"/>
      <c r="B8" s="17" t="s">
        <v>8</v>
      </c>
      <c r="C8" s="17" t="s">
        <v>9</v>
      </c>
      <c r="D8" s="100" t="s">
        <v>10</v>
      </c>
      <c r="E8" s="101"/>
      <c r="F8" s="101"/>
      <c r="G8" s="101"/>
      <c r="H8" s="101"/>
      <c r="I8" s="101"/>
      <c r="J8" s="101"/>
      <c r="K8" s="101"/>
      <c r="L8" s="102"/>
      <c r="M8" s="103" t="s">
        <v>11</v>
      </c>
      <c r="N8" s="104"/>
      <c r="O8" s="103" t="s">
        <v>12</v>
      </c>
      <c r="P8" s="104"/>
      <c r="Q8" s="103" t="s">
        <v>13</v>
      </c>
      <c r="R8" s="104"/>
      <c r="S8" s="18" t="s">
        <v>14</v>
      </c>
      <c r="T8" s="1"/>
      <c r="U8" s="1"/>
    </row>
    <row r="9" spans="1:21" ht="16.5" thickBot="1">
      <c r="A9" s="19"/>
      <c r="B9" s="20"/>
      <c r="C9" s="21"/>
      <c r="D9" s="22">
        <v>1</v>
      </c>
      <c r="E9" s="22"/>
      <c r="F9" s="22"/>
      <c r="G9" s="22">
        <v>2</v>
      </c>
      <c r="H9" s="22"/>
      <c r="I9" s="22"/>
      <c r="J9" s="22">
        <v>3</v>
      </c>
      <c r="K9" s="23"/>
      <c r="L9" s="24"/>
      <c r="M9" s="25"/>
      <c r="N9" s="26"/>
      <c r="O9" s="25"/>
      <c r="P9" s="26"/>
      <c r="Q9" s="25"/>
      <c r="R9" s="26"/>
      <c r="S9" s="27"/>
      <c r="T9" s="1"/>
      <c r="U9" s="1"/>
    </row>
    <row r="10" spans="1:21" ht="24.75" thickTop="1">
      <c r="A10" s="28" t="s">
        <v>15</v>
      </c>
      <c r="B10" s="72" t="s">
        <v>105</v>
      </c>
      <c r="C10" s="68" t="s">
        <v>58</v>
      </c>
      <c r="D10" s="31">
        <v>21</v>
      </c>
      <c r="E10" s="32" t="s">
        <v>16</v>
      </c>
      <c r="F10" s="33">
        <v>6</v>
      </c>
      <c r="G10" s="31"/>
      <c r="H10" s="32" t="s">
        <v>16</v>
      </c>
      <c r="I10" s="33"/>
      <c r="J10" s="31"/>
      <c r="K10" s="32" t="s">
        <v>16</v>
      </c>
      <c r="L10" s="33"/>
      <c r="M10" s="34">
        <f t="shared" ref="M10:M17" si="0">D10+G10+J10</f>
        <v>21</v>
      </c>
      <c r="N10" s="35">
        <f t="shared" ref="N10:N17" si="1">F10+I10+L10</f>
        <v>6</v>
      </c>
      <c r="O10" s="36">
        <f t="shared" ref="O10:O16" si="2">IF(D10&gt;F10,1,0)+IF(G10&gt;I10,1,0)+IF(J10&gt;L10,1,0)</f>
        <v>1</v>
      </c>
      <c r="P10" s="31">
        <f t="shared" ref="P10:P16" si="3">IF(D10&lt;F10,1,0)+IF(G10&lt;I10,1,0)+IF(J10&lt;L10,1,0)</f>
        <v>0</v>
      </c>
      <c r="Q10" s="33">
        <f>IF(O10=1,1,0)</f>
        <v>1</v>
      </c>
      <c r="R10" s="33">
        <f>IF(P10=1,1,0)</f>
        <v>0</v>
      </c>
      <c r="S10" s="37"/>
      <c r="T10" s="1"/>
      <c r="U10" s="1"/>
    </row>
    <row r="11" spans="1:21" ht="24">
      <c r="A11" s="28" t="s">
        <v>17</v>
      </c>
      <c r="B11" s="72" t="s">
        <v>32</v>
      </c>
      <c r="C11" s="68" t="s">
        <v>59</v>
      </c>
      <c r="D11" s="31">
        <v>21</v>
      </c>
      <c r="E11" s="31" t="s">
        <v>16</v>
      </c>
      <c r="F11" s="33">
        <v>13</v>
      </c>
      <c r="G11" s="31"/>
      <c r="H11" s="31" t="s">
        <v>16</v>
      </c>
      <c r="I11" s="33"/>
      <c r="J11" s="31"/>
      <c r="K11" s="31" t="s">
        <v>16</v>
      </c>
      <c r="L11" s="33"/>
      <c r="M11" s="34">
        <f t="shared" si="0"/>
        <v>21</v>
      </c>
      <c r="N11" s="35">
        <f t="shared" si="1"/>
        <v>13</v>
      </c>
      <c r="O11" s="36">
        <f t="shared" si="2"/>
        <v>1</v>
      </c>
      <c r="P11" s="31">
        <f t="shared" si="3"/>
        <v>0</v>
      </c>
      <c r="Q11" s="33">
        <f t="shared" ref="Q11:Q17" si="4">IF(O11=1,1,0)</f>
        <v>1</v>
      </c>
      <c r="R11" s="33">
        <f t="shared" ref="R11:R17" si="5">IF(P11=1,1,0)</f>
        <v>0</v>
      </c>
      <c r="S11" s="37"/>
      <c r="T11" s="1"/>
      <c r="U11" s="1"/>
    </row>
    <row r="12" spans="1:21" ht="24">
      <c r="A12" s="28" t="s">
        <v>18</v>
      </c>
      <c r="B12" s="72" t="s">
        <v>33</v>
      </c>
      <c r="C12" s="68" t="s">
        <v>60</v>
      </c>
      <c r="D12" s="31">
        <v>21</v>
      </c>
      <c r="E12" s="31" t="s">
        <v>16</v>
      </c>
      <c r="F12" s="33">
        <v>18</v>
      </c>
      <c r="G12" s="31"/>
      <c r="H12" s="31" t="s">
        <v>16</v>
      </c>
      <c r="I12" s="33"/>
      <c r="J12" s="31"/>
      <c r="K12" s="31" t="s">
        <v>16</v>
      </c>
      <c r="L12" s="33"/>
      <c r="M12" s="34">
        <f t="shared" si="0"/>
        <v>21</v>
      </c>
      <c r="N12" s="35">
        <f t="shared" si="1"/>
        <v>18</v>
      </c>
      <c r="O12" s="36">
        <f t="shared" si="2"/>
        <v>1</v>
      </c>
      <c r="P12" s="31">
        <f t="shared" si="3"/>
        <v>0</v>
      </c>
      <c r="Q12" s="33">
        <f t="shared" si="4"/>
        <v>1</v>
      </c>
      <c r="R12" s="33">
        <f t="shared" si="5"/>
        <v>0</v>
      </c>
      <c r="S12" s="37"/>
      <c r="T12" s="1"/>
      <c r="U12" s="1"/>
    </row>
    <row r="13" spans="1:21" ht="24">
      <c r="A13" s="28" t="s">
        <v>19</v>
      </c>
      <c r="B13" s="72" t="s">
        <v>34</v>
      </c>
      <c r="C13" s="68" t="s">
        <v>61</v>
      </c>
      <c r="D13" s="31">
        <v>21</v>
      </c>
      <c r="E13" s="31" t="s">
        <v>16</v>
      </c>
      <c r="F13" s="33">
        <v>10</v>
      </c>
      <c r="G13" s="31"/>
      <c r="H13" s="31" t="s">
        <v>16</v>
      </c>
      <c r="I13" s="33"/>
      <c r="J13" s="31"/>
      <c r="K13" s="31" t="s">
        <v>16</v>
      </c>
      <c r="L13" s="33"/>
      <c r="M13" s="34">
        <f t="shared" si="0"/>
        <v>21</v>
      </c>
      <c r="N13" s="35">
        <f t="shared" si="1"/>
        <v>10</v>
      </c>
      <c r="O13" s="36">
        <f t="shared" si="2"/>
        <v>1</v>
      </c>
      <c r="P13" s="31">
        <f t="shared" si="3"/>
        <v>0</v>
      </c>
      <c r="Q13" s="33">
        <f t="shared" si="4"/>
        <v>1</v>
      </c>
      <c r="R13" s="33">
        <f t="shared" si="5"/>
        <v>0</v>
      </c>
      <c r="S13" s="37"/>
      <c r="T13" s="1"/>
      <c r="U13" s="1"/>
    </row>
    <row r="14" spans="1:21" ht="24">
      <c r="A14" s="28" t="s">
        <v>20</v>
      </c>
      <c r="B14" s="8" t="s">
        <v>103</v>
      </c>
      <c r="C14" s="8" t="s">
        <v>62</v>
      </c>
      <c r="D14" s="31">
        <v>21</v>
      </c>
      <c r="E14" s="31" t="s">
        <v>16</v>
      </c>
      <c r="F14" s="33">
        <v>9</v>
      </c>
      <c r="G14" s="31"/>
      <c r="H14" s="31" t="s">
        <v>16</v>
      </c>
      <c r="I14" s="33"/>
      <c r="J14" s="31"/>
      <c r="K14" s="31" t="s">
        <v>16</v>
      </c>
      <c r="L14" s="33"/>
      <c r="M14" s="34">
        <f t="shared" si="0"/>
        <v>21</v>
      </c>
      <c r="N14" s="35">
        <f t="shared" si="1"/>
        <v>9</v>
      </c>
      <c r="O14" s="36">
        <f t="shared" si="2"/>
        <v>1</v>
      </c>
      <c r="P14" s="31">
        <f t="shared" si="3"/>
        <v>0</v>
      </c>
      <c r="Q14" s="33">
        <f t="shared" si="4"/>
        <v>1</v>
      </c>
      <c r="R14" s="33">
        <f t="shared" si="5"/>
        <v>0</v>
      </c>
      <c r="S14" s="37"/>
      <c r="T14" s="1"/>
      <c r="U14" s="1"/>
    </row>
    <row r="15" spans="1:21" ht="24">
      <c r="A15" s="28" t="s">
        <v>21</v>
      </c>
      <c r="B15" s="8" t="s">
        <v>35</v>
      </c>
      <c r="C15" s="8" t="s">
        <v>63</v>
      </c>
      <c r="D15" s="31">
        <v>21</v>
      </c>
      <c r="E15" s="31" t="s">
        <v>16</v>
      </c>
      <c r="F15" s="33">
        <v>8</v>
      </c>
      <c r="G15" s="31"/>
      <c r="H15" s="31" t="s">
        <v>16</v>
      </c>
      <c r="I15" s="33"/>
      <c r="J15" s="31"/>
      <c r="K15" s="31" t="s">
        <v>16</v>
      </c>
      <c r="L15" s="33"/>
      <c r="M15" s="34">
        <f t="shared" si="0"/>
        <v>21</v>
      </c>
      <c r="N15" s="35">
        <f t="shared" si="1"/>
        <v>8</v>
      </c>
      <c r="O15" s="36">
        <f t="shared" si="2"/>
        <v>1</v>
      </c>
      <c r="P15" s="31">
        <f t="shared" si="3"/>
        <v>0</v>
      </c>
      <c r="Q15" s="33">
        <f t="shared" si="4"/>
        <v>1</v>
      </c>
      <c r="R15" s="33">
        <f t="shared" si="5"/>
        <v>0</v>
      </c>
      <c r="S15" s="37"/>
      <c r="T15" s="1"/>
      <c r="U15" s="1"/>
    </row>
    <row r="16" spans="1:21" ht="24">
      <c r="A16" s="65" t="s">
        <v>22</v>
      </c>
      <c r="B16" s="66" t="s">
        <v>104</v>
      </c>
      <c r="C16" s="66" t="s">
        <v>84</v>
      </c>
      <c r="D16" s="31">
        <v>21</v>
      </c>
      <c r="E16" s="31" t="s">
        <v>16</v>
      </c>
      <c r="F16" s="33">
        <v>11</v>
      </c>
      <c r="G16" s="62"/>
      <c r="H16" s="61"/>
      <c r="I16" s="63"/>
      <c r="J16" s="62"/>
      <c r="K16" s="61"/>
      <c r="L16" s="63"/>
      <c r="M16" s="34">
        <f t="shared" si="0"/>
        <v>21</v>
      </c>
      <c r="N16" s="35">
        <f t="shared" si="1"/>
        <v>11</v>
      </c>
      <c r="O16" s="36">
        <f t="shared" si="2"/>
        <v>1</v>
      </c>
      <c r="P16" s="31">
        <f t="shared" si="3"/>
        <v>0</v>
      </c>
      <c r="Q16" s="33">
        <f t="shared" si="4"/>
        <v>1</v>
      </c>
      <c r="R16" s="33">
        <f t="shared" si="5"/>
        <v>0</v>
      </c>
      <c r="S16" s="64"/>
      <c r="T16" s="1"/>
      <c r="U16" s="1"/>
    </row>
    <row r="17" spans="1:21" ht="24.75" thickBot="1">
      <c r="A17" s="38" t="s">
        <v>22</v>
      </c>
      <c r="B17" s="67" t="s">
        <v>106</v>
      </c>
      <c r="C17" s="67" t="s">
        <v>85</v>
      </c>
      <c r="D17" s="31">
        <v>21</v>
      </c>
      <c r="E17" s="41" t="s">
        <v>16</v>
      </c>
      <c r="F17" s="33">
        <v>9</v>
      </c>
      <c r="G17" s="40"/>
      <c r="H17" s="41" t="s">
        <v>16</v>
      </c>
      <c r="I17" s="42"/>
      <c r="J17" s="40"/>
      <c r="K17" s="41" t="s">
        <v>16</v>
      </c>
      <c r="L17" s="42"/>
      <c r="M17" s="34">
        <f t="shared" si="0"/>
        <v>21</v>
      </c>
      <c r="N17" s="35">
        <f t="shared" si="1"/>
        <v>9</v>
      </c>
      <c r="O17" s="36">
        <f>IF(D17&gt;F17,1,0)+IF(G17&gt;I17,1,0)+IF(J17&gt;L17,1,0)</f>
        <v>1</v>
      </c>
      <c r="P17" s="31">
        <f>IF(D17&lt;F17,1,0)+IF(G17&lt;I17,1,0)+IF(J17&lt;L17,1,0)</f>
        <v>0</v>
      </c>
      <c r="Q17" s="33">
        <f t="shared" si="4"/>
        <v>1</v>
      </c>
      <c r="R17" s="33">
        <f t="shared" si="5"/>
        <v>0</v>
      </c>
      <c r="S17" s="43"/>
      <c r="T17" s="1"/>
      <c r="U17" s="1"/>
    </row>
    <row r="18" spans="1:21" ht="27" thickBot="1">
      <c r="A18" s="44" t="s">
        <v>23</v>
      </c>
      <c r="B18" s="81" t="s">
        <v>30</v>
      </c>
      <c r="C18" s="81"/>
      <c r="D18" s="81"/>
      <c r="E18" s="81"/>
      <c r="F18" s="81"/>
      <c r="G18" s="81"/>
      <c r="H18" s="81"/>
      <c r="I18" s="81"/>
      <c r="J18" s="81"/>
      <c r="K18" s="81"/>
      <c r="L18" s="82"/>
      <c r="M18" s="45">
        <f t="shared" ref="M18:R18" si="6">SUM(M10:M17)</f>
        <v>168</v>
      </c>
      <c r="N18" s="46">
        <f t="shared" si="6"/>
        <v>84</v>
      </c>
      <c r="O18" s="45">
        <f t="shared" si="6"/>
        <v>8</v>
      </c>
      <c r="P18" s="47">
        <f t="shared" si="6"/>
        <v>0</v>
      </c>
      <c r="Q18" s="45">
        <f t="shared" si="6"/>
        <v>8</v>
      </c>
      <c r="R18" s="46">
        <f t="shared" si="6"/>
        <v>0</v>
      </c>
      <c r="S18" s="48"/>
      <c r="T18" s="1"/>
      <c r="U18" s="1"/>
    </row>
    <row r="19" spans="1:21">
      <c r="A19" s="49" t="s">
        <v>24</v>
      </c>
      <c r="B19" s="50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2" t="s">
        <v>25</v>
      </c>
      <c r="T19" s="1"/>
      <c r="U19" s="1"/>
    </row>
    <row r="20" spans="1:21">
      <c r="A20" s="53" t="s">
        <v>28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1"/>
      <c r="U20" s="1"/>
    </row>
    <row r="21" spans="1:2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1"/>
      <c r="U21" s="1"/>
    </row>
    <row r="22" spans="1:21">
      <c r="A22" s="54"/>
      <c r="B22" s="50" t="s">
        <v>36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1"/>
      <c r="U22" s="1"/>
    </row>
    <row r="23" spans="1:21" ht="15.75">
      <c r="A23" s="55"/>
      <c r="B23" s="50" t="s">
        <v>43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1"/>
      <c r="U23" s="1"/>
    </row>
    <row r="24" spans="1:2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1"/>
      <c r="U24" s="1"/>
    </row>
    <row r="25" spans="1:21">
      <c r="A25" s="56" t="s">
        <v>26</v>
      </c>
      <c r="B25" s="50"/>
      <c r="C25" s="57"/>
      <c r="D25" s="56" t="s">
        <v>27</v>
      </c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/>
      <c r="U25" s="1"/>
    </row>
    <row r="26" spans="1:21">
      <c r="A26" s="59"/>
      <c r="B26" s="1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1"/>
    </row>
    <row r="27" spans="1:21">
      <c r="T27" s="58"/>
      <c r="U27" s="1"/>
    </row>
    <row r="28" spans="1:21">
      <c r="T28" s="58"/>
      <c r="U28" s="1"/>
    </row>
    <row r="29" spans="1:21" ht="27" thickBot="1">
      <c r="A29" s="83" t="s">
        <v>40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1"/>
      <c r="U29" s="1"/>
    </row>
    <row r="30" spans="1:21" ht="15.75" thickBot="1">
      <c r="A30" s="2" t="s">
        <v>1</v>
      </c>
      <c r="B30" s="3"/>
      <c r="C30" s="84" t="s">
        <v>29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6"/>
      <c r="T30" s="1"/>
      <c r="U30" s="1"/>
    </row>
    <row r="31" spans="1:21" ht="16.5" thickTop="1">
      <c r="A31" s="4" t="s">
        <v>2</v>
      </c>
      <c r="B31" s="5"/>
      <c r="C31" s="87" t="s">
        <v>44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  <c r="P31" s="90" t="s">
        <v>3</v>
      </c>
      <c r="Q31" s="91"/>
      <c r="R31" s="6"/>
      <c r="S31" s="69">
        <v>42617</v>
      </c>
    </row>
    <row r="32" spans="1:21" ht="15.75">
      <c r="A32" s="4" t="s">
        <v>4</v>
      </c>
      <c r="B32" s="8"/>
      <c r="C32" s="92" t="s">
        <v>91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  <c r="P32" s="95" t="s">
        <v>5</v>
      </c>
      <c r="Q32" s="96"/>
      <c r="R32" s="9" t="s">
        <v>41</v>
      </c>
      <c r="S32" s="7"/>
    </row>
    <row r="33" spans="1:19" ht="15.75" thickBot="1">
      <c r="A33" s="10" t="s">
        <v>6</v>
      </c>
      <c r="B33" s="11"/>
      <c r="C33" s="97" t="s">
        <v>42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  <c r="P33" s="12"/>
      <c r="Q33" s="13"/>
      <c r="R33" s="14"/>
      <c r="S33" s="15" t="s">
        <v>96</v>
      </c>
    </row>
    <row r="34" spans="1:19" ht="15.75">
      <c r="A34" s="16"/>
      <c r="B34" s="17" t="s">
        <v>8</v>
      </c>
      <c r="C34" s="17" t="s">
        <v>9</v>
      </c>
      <c r="D34" s="100" t="s">
        <v>10</v>
      </c>
      <c r="E34" s="101"/>
      <c r="F34" s="101"/>
      <c r="G34" s="101"/>
      <c r="H34" s="101"/>
      <c r="I34" s="101"/>
      <c r="J34" s="101"/>
      <c r="K34" s="101"/>
      <c r="L34" s="102"/>
      <c r="M34" s="103" t="s">
        <v>11</v>
      </c>
      <c r="N34" s="105"/>
      <c r="O34" s="103" t="s">
        <v>12</v>
      </c>
      <c r="P34" s="105"/>
      <c r="Q34" s="103" t="s">
        <v>13</v>
      </c>
      <c r="R34" s="105"/>
      <c r="S34" s="18" t="s">
        <v>14</v>
      </c>
    </row>
    <row r="35" spans="1:19" ht="16.5" thickBot="1">
      <c r="A35" s="19"/>
      <c r="B35" s="20"/>
      <c r="C35" s="21"/>
      <c r="D35" s="22">
        <v>1</v>
      </c>
      <c r="E35" s="22"/>
      <c r="F35" s="22"/>
      <c r="G35" s="22">
        <v>2</v>
      </c>
      <c r="H35" s="22"/>
      <c r="I35" s="22"/>
      <c r="J35" s="22">
        <v>3</v>
      </c>
      <c r="K35" s="23"/>
      <c r="L35" s="24"/>
      <c r="M35" s="25"/>
      <c r="N35" s="26"/>
      <c r="O35" s="25"/>
      <c r="P35" s="26"/>
      <c r="Q35" s="25"/>
      <c r="R35" s="26"/>
      <c r="S35" s="27"/>
    </row>
    <row r="36" spans="1:19" ht="24.75" thickTop="1">
      <c r="A36" s="28" t="s">
        <v>15</v>
      </c>
      <c r="B36" s="68" t="s">
        <v>49</v>
      </c>
      <c r="C36" s="70" t="s">
        <v>45</v>
      </c>
      <c r="D36" s="31">
        <v>20</v>
      </c>
      <c r="E36" s="32" t="s">
        <v>16</v>
      </c>
      <c r="F36" s="33">
        <v>21</v>
      </c>
      <c r="G36" s="31"/>
      <c r="H36" s="32" t="s">
        <v>16</v>
      </c>
      <c r="I36" s="33"/>
      <c r="J36" s="31"/>
      <c r="K36" s="32" t="s">
        <v>16</v>
      </c>
      <c r="L36" s="33"/>
      <c r="M36" s="34">
        <f t="shared" ref="M36:M43" si="7">D36+G36+J36</f>
        <v>20</v>
      </c>
      <c r="N36" s="35">
        <f t="shared" ref="N36:N43" si="8">F36+I36+L36</f>
        <v>21</v>
      </c>
      <c r="O36" s="36">
        <f t="shared" ref="O36:O42" si="9">IF(D36&gt;F36,1,0)+IF(G36&gt;I36,1,0)+IF(J36&gt;L36,1,0)</f>
        <v>0</v>
      </c>
      <c r="P36" s="31">
        <f t="shared" ref="P36:P42" si="10">IF(D36&lt;F36,1,0)+IF(G36&lt;I36,1,0)+IF(J36&lt;L36,1,0)</f>
        <v>1</v>
      </c>
      <c r="Q36" s="33">
        <f>IF(O36=1,1,0)</f>
        <v>0</v>
      </c>
      <c r="R36" s="33">
        <f>IF(P36=1,1,0)</f>
        <v>1</v>
      </c>
      <c r="S36" s="37"/>
    </row>
    <row r="37" spans="1:19" ht="24">
      <c r="A37" s="28" t="s">
        <v>17</v>
      </c>
      <c r="B37" s="68" t="s">
        <v>50</v>
      </c>
      <c r="C37" s="8" t="s">
        <v>46</v>
      </c>
      <c r="D37" s="31">
        <v>12</v>
      </c>
      <c r="E37" s="31" t="s">
        <v>16</v>
      </c>
      <c r="F37" s="33">
        <v>21</v>
      </c>
      <c r="G37" s="31"/>
      <c r="H37" s="31" t="s">
        <v>16</v>
      </c>
      <c r="I37" s="33"/>
      <c r="J37" s="31"/>
      <c r="K37" s="31" t="s">
        <v>16</v>
      </c>
      <c r="L37" s="33"/>
      <c r="M37" s="34">
        <f t="shared" si="7"/>
        <v>12</v>
      </c>
      <c r="N37" s="35">
        <f t="shared" si="8"/>
        <v>21</v>
      </c>
      <c r="O37" s="36">
        <f t="shared" si="9"/>
        <v>0</v>
      </c>
      <c r="P37" s="31">
        <f t="shared" si="10"/>
        <v>1</v>
      </c>
      <c r="Q37" s="33">
        <f t="shared" ref="Q37:Q43" si="11">IF(O37=1,1,0)</f>
        <v>0</v>
      </c>
      <c r="R37" s="33">
        <f t="shared" ref="R37:R43" si="12">IF(P37=1,1,0)</f>
        <v>1</v>
      </c>
      <c r="S37" s="37"/>
    </row>
    <row r="38" spans="1:19" ht="24">
      <c r="A38" s="28" t="s">
        <v>18</v>
      </c>
      <c r="B38" s="68" t="s">
        <v>51</v>
      </c>
      <c r="C38" s="8" t="s">
        <v>47</v>
      </c>
      <c r="D38" s="31">
        <v>21</v>
      </c>
      <c r="E38" s="31" t="s">
        <v>16</v>
      </c>
      <c r="F38" s="33">
        <v>20</v>
      </c>
      <c r="G38" s="31"/>
      <c r="H38" s="31" t="s">
        <v>16</v>
      </c>
      <c r="I38" s="33"/>
      <c r="J38" s="31"/>
      <c r="K38" s="31" t="s">
        <v>16</v>
      </c>
      <c r="L38" s="33"/>
      <c r="M38" s="34">
        <f t="shared" si="7"/>
        <v>21</v>
      </c>
      <c r="N38" s="35">
        <f t="shared" si="8"/>
        <v>20</v>
      </c>
      <c r="O38" s="36">
        <f t="shared" si="9"/>
        <v>1</v>
      </c>
      <c r="P38" s="31">
        <f t="shared" si="10"/>
        <v>0</v>
      </c>
      <c r="Q38" s="33">
        <f t="shared" si="11"/>
        <v>1</v>
      </c>
      <c r="R38" s="33">
        <f t="shared" si="12"/>
        <v>0</v>
      </c>
      <c r="S38" s="37"/>
    </row>
    <row r="39" spans="1:19" ht="24">
      <c r="A39" s="28" t="s">
        <v>19</v>
      </c>
      <c r="B39" s="68" t="s">
        <v>52</v>
      </c>
      <c r="C39" s="8" t="s">
        <v>56</v>
      </c>
      <c r="D39" s="31">
        <v>21</v>
      </c>
      <c r="E39" s="31" t="s">
        <v>16</v>
      </c>
      <c r="F39" s="33">
        <v>10</v>
      </c>
      <c r="G39" s="31"/>
      <c r="H39" s="31" t="s">
        <v>16</v>
      </c>
      <c r="I39" s="33"/>
      <c r="J39" s="31"/>
      <c r="K39" s="31" t="s">
        <v>16</v>
      </c>
      <c r="L39" s="33"/>
      <c r="M39" s="34">
        <f t="shared" si="7"/>
        <v>21</v>
      </c>
      <c r="N39" s="35">
        <f t="shared" si="8"/>
        <v>10</v>
      </c>
      <c r="O39" s="36">
        <f t="shared" si="9"/>
        <v>1</v>
      </c>
      <c r="P39" s="31">
        <f t="shared" si="10"/>
        <v>0</v>
      </c>
      <c r="Q39" s="33">
        <f t="shared" si="11"/>
        <v>1</v>
      </c>
      <c r="R39" s="33">
        <f t="shared" si="12"/>
        <v>0</v>
      </c>
      <c r="S39" s="37"/>
    </row>
    <row r="40" spans="1:19" ht="24">
      <c r="A40" s="28" t="s">
        <v>20</v>
      </c>
      <c r="B40" s="8" t="s">
        <v>53</v>
      </c>
      <c r="C40" s="8" t="s">
        <v>48</v>
      </c>
      <c r="D40" s="31">
        <v>8</v>
      </c>
      <c r="E40" s="31" t="s">
        <v>16</v>
      </c>
      <c r="F40" s="33">
        <v>21</v>
      </c>
      <c r="G40" s="31"/>
      <c r="H40" s="31" t="s">
        <v>16</v>
      </c>
      <c r="I40" s="33"/>
      <c r="J40" s="31"/>
      <c r="K40" s="31" t="s">
        <v>16</v>
      </c>
      <c r="L40" s="33"/>
      <c r="M40" s="34">
        <f t="shared" si="7"/>
        <v>8</v>
      </c>
      <c r="N40" s="35">
        <f t="shared" si="8"/>
        <v>21</v>
      </c>
      <c r="O40" s="36">
        <f t="shared" si="9"/>
        <v>0</v>
      </c>
      <c r="P40" s="31">
        <f t="shared" si="10"/>
        <v>1</v>
      </c>
      <c r="Q40" s="33">
        <f t="shared" si="11"/>
        <v>0</v>
      </c>
      <c r="R40" s="33">
        <f t="shared" si="12"/>
        <v>1</v>
      </c>
      <c r="S40" s="37"/>
    </row>
    <row r="41" spans="1:19" ht="24">
      <c r="A41" s="28" t="s">
        <v>21</v>
      </c>
      <c r="B41" s="8" t="s">
        <v>54</v>
      </c>
      <c r="C41" s="8" t="s">
        <v>98</v>
      </c>
      <c r="D41" s="31">
        <v>21</v>
      </c>
      <c r="E41" s="31" t="s">
        <v>16</v>
      </c>
      <c r="F41" s="33">
        <v>18</v>
      </c>
      <c r="G41" s="31"/>
      <c r="H41" s="31" t="s">
        <v>16</v>
      </c>
      <c r="I41" s="33"/>
      <c r="J41" s="31"/>
      <c r="K41" s="31" t="s">
        <v>16</v>
      </c>
      <c r="L41" s="33"/>
      <c r="M41" s="34">
        <f t="shared" si="7"/>
        <v>21</v>
      </c>
      <c r="N41" s="35">
        <f t="shared" si="8"/>
        <v>18</v>
      </c>
      <c r="O41" s="36">
        <f t="shared" si="9"/>
        <v>1</v>
      </c>
      <c r="P41" s="31">
        <f t="shared" si="10"/>
        <v>0</v>
      </c>
      <c r="Q41" s="33">
        <f t="shared" si="11"/>
        <v>1</v>
      </c>
      <c r="R41" s="33">
        <f t="shared" si="12"/>
        <v>0</v>
      </c>
      <c r="S41" s="37"/>
    </row>
    <row r="42" spans="1:19" ht="24">
      <c r="A42" s="65" t="s">
        <v>22</v>
      </c>
      <c r="B42" s="66" t="s">
        <v>76</v>
      </c>
      <c r="C42" s="66" t="s">
        <v>145</v>
      </c>
      <c r="D42" s="31">
        <v>21</v>
      </c>
      <c r="E42" s="31" t="s">
        <v>16</v>
      </c>
      <c r="F42" s="33">
        <v>11</v>
      </c>
      <c r="G42" s="62"/>
      <c r="H42" s="61"/>
      <c r="I42" s="63"/>
      <c r="J42" s="62"/>
      <c r="K42" s="61"/>
      <c r="L42" s="63"/>
      <c r="M42" s="34">
        <f t="shared" si="7"/>
        <v>21</v>
      </c>
      <c r="N42" s="35">
        <f t="shared" si="8"/>
        <v>11</v>
      </c>
      <c r="O42" s="36">
        <f t="shared" si="9"/>
        <v>1</v>
      </c>
      <c r="P42" s="31">
        <f t="shared" si="10"/>
        <v>0</v>
      </c>
      <c r="Q42" s="33">
        <f t="shared" si="11"/>
        <v>1</v>
      </c>
      <c r="R42" s="33">
        <f t="shared" si="12"/>
        <v>0</v>
      </c>
      <c r="S42" s="64"/>
    </row>
    <row r="43" spans="1:19" ht="24.75" thickBot="1">
      <c r="A43" s="38" t="s">
        <v>22</v>
      </c>
      <c r="B43" s="67" t="s">
        <v>77</v>
      </c>
      <c r="C43" s="67" t="s">
        <v>146</v>
      </c>
      <c r="D43" s="31">
        <v>12</v>
      </c>
      <c r="E43" s="41" t="s">
        <v>16</v>
      </c>
      <c r="F43" s="33">
        <v>21</v>
      </c>
      <c r="G43" s="40"/>
      <c r="H43" s="41" t="s">
        <v>16</v>
      </c>
      <c r="I43" s="42"/>
      <c r="J43" s="40"/>
      <c r="K43" s="41" t="s">
        <v>16</v>
      </c>
      <c r="L43" s="42"/>
      <c r="M43" s="34">
        <f t="shared" si="7"/>
        <v>12</v>
      </c>
      <c r="N43" s="35">
        <f t="shared" si="8"/>
        <v>21</v>
      </c>
      <c r="O43" s="36">
        <f>IF(D43&gt;F43,1,0)+IF(G43&gt;I43,1,0)+IF(J43&gt;L43,1,0)</f>
        <v>0</v>
      </c>
      <c r="P43" s="31">
        <f>IF(D43&lt;F43,1,0)+IF(G43&lt;I43,1,0)+IF(J43&lt;L43,1,0)</f>
        <v>1</v>
      </c>
      <c r="Q43" s="33">
        <f t="shared" si="11"/>
        <v>0</v>
      </c>
      <c r="R43" s="33">
        <f t="shared" si="12"/>
        <v>1</v>
      </c>
      <c r="S43" s="43"/>
    </row>
    <row r="44" spans="1:19" ht="27" thickBot="1">
      <c r="A44" s="44" t="s">
        <v>23</v>
      </c>
      <c r="B44" s="81" t="s">
        <v>161</v>
      </c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45">
        <f t="shared" ref="M44:R44" si="13">SUM(M36:M43)</f>
        <v>136</v>
      </c>
      <c r="N44" s="46">
        <f t="shared" si="13"/>
        <v>143</v>
      </c>
      <c r="O44" s="45">
        <f t="shared" si="13"/>
        <v>4</v>
      </c>
      <c r="P44" s="47">
        <f t="shared" si="13"/>
        <v>4</v>
      </c>
      <c r="Q44" s="45">
        <f t="shared" si="13"/>
        <v>4</v>
      </c>
      <c r="R44" s="46">
        <f t="shared" si="13"/>
        <v>4</v>
      </c>
      <c r="S44" s="48"/>
    </row>
    <row r="45" spans="1:19">
      <c r="A45" s="49" t="s">
        <v>24</v>
      </c>
      <c r="B45" s="50"/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2" t="s">
        <v>25</v>
      </c>
    </row>
    <row r="46" spans="1:19">
      <c r="A46" s="53" t="s">
        <v>28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1:19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</row>
    <row r="48" spans="1:19">
      <c r="A48" s="54"/>
      <c r="B48" s="50" t="s">
        <v>43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1:19" ht="15.75">
      <c r="A49" s="55"/>
      <c r="B49" s="50" t="s">
        <v>43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</row>
    <row r="50" spans="1:19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</row>
    <row r="51" spans="1:19">
      <c r="A51" s="56" t="s">
        <v>26</v>
      </c>
      <c r="B51" s="50"/>
      <c r="C51" s="57"/>
      <c r="D51" s="56" t="s">
        <v>27</v>
      </c>
      <c r="E51" s="56"/>
      <c r="F51" s="56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4" spans="1:19" ht="27" thickBot="1">
      <c r="A54" s="83" t="s">
        <v>40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</row>
    <row r="55" spans="1:19" ht="15.75" thickBot="1">
      <c r="A55" s="2" t="s">
        <v>1</v>
      </c>
      <c r="B55" s="3"/>
      <c r="C55" s="84" t="s">
        <v>29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6"/>
    </row>
    <row r="56" spans="1:19" ht="16.5" thickTop="1">
      <c r="A56" s="4" t="s">
        <v>2</v>
      </c>
      <c r="B56" s="5"/>
      <c r="C56" s="87" t="s">
        <v>97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9"/>
      <c r="P56" s="90" t="s">
        <v>3</v>
      </c>
      <c r="Q56" s="91"/>
      <c r="R56" s="6"/>
      <c r="S56" s="69">
        <v>42617</v>
      </c>
    </row>
    <row r="57" spans="1:19" ht="15.75">
      <c r="A57" s="4" t="s">
        <v>4</v>
      </c>
      <c r="B57" s="8"/>
      <c r="C57" s="92" t="s">
        <v>91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4"/>
      <c r="P57" s="95" t="s">
        <v>5</v>
      </c>
      <c r="Q57" s="96"/>
      <c r="R57" s="9" t="s">
        <v>41</v>
      </c>
      <c r="S57" s="7"/>
    </row>
    <row r="58" spans="1:19" ht="15.75" thickBot="1">
      <c r="A58" s="10" t="s">
        <v>6</v>
      </c>
      <c r="B58" s="11"/>
      <c r="C58" s="97" t="s">
        <v>42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9"/>
      <c r="P58" s="12"/>
      <c r="Q58" s="13"/>
      <c r="R58" s="14"/>
      <c r="S58" s="15" t="s">
        <v>96</v>
      </c>
    </row>
    <row r="59" spans="1:19" ht="15.75">
      <c r="A59" s="16"/>
      <c r="B59" s="17" t="s">
        <v>8</v>
      </c>
      <c r="C59" s="17" t="s">
        <v>9</v>
      </c>
      <c r="D59" s="100" t="s">
        <v>10</v>
      </c>
      <c r="E59" s="101"/>
      <c r="F59" s="101"/>
      <c r="G59" s="101"/>
      <c r="H59" s="101"/>
      <c r="I59" s="101"/>
      <c r="J59" s="101"/>
      <c r="K59" s="101"/>
      <c r="L59" s="102"/>
      <c r="M59" s="103" t="s">
        <v>11</v>
      </c>
      <c r="N59" s="105"/>
      <c r="O59" s="103" t="s">
        <v>12</v>
      </c>
      <c r="P59" s="105"/>
      <c r="Q59" s="103" t="s">
        <v>13</v>
      </c>
      <c r="R59" s="105"/>
      <c r="S59" s="18" t="s">
        <v>14</v>
      </c>
    </row>
    <row r="60" spans="1:19" ht="16.5" thickBot="1">
      <c r="A60" s="19"/>
      <c r="B60" s="20"/>
      <c r="C60" s="21"/>
      <c r="D60" s="22">
        <v>1</v>
      </c>
      <c r="E60" s="22"/>
      <c r="F60" s="22"/>
      <c r="G60" s="22">
        <v>2</v>
      </c>
      <c r="H60" s="22"/>
      <c r="I60" s="22"/>
      <c r="J60" s="22">
        <v>3</v>
      </c>
      <c r="K60" s="23"/>
      <c r="L60" s="24"/>
      <c r="M60" s="25"/>
      <c r="N60" s="26"/>
      <c r="O60" s="25"/>
      <c r="P60" s="26"/>
      <c r="Q60" s="25"/>
      <c r="R60" s="26"/>
      <c r="S60" s="27"/>
    </row>
    <row r="61" spans="1:19" ht="24.75" thickTop="1">
      <c r="A61" s="28" t="s">
        <v>15</v>
      </c>
      <c r="B61" s="72" t="s">
        <v>31</v>
      </c>
      <c r="C61" s="70" t="s">
        <v>45</v>
      </c>
      <c r="D61" s="31">
        <v>21</v>
      </c>
      <c r="E61" s="32" t="s">
        <v>16</v>
      </c>
      <c r="F61" s="33">
        <v>2</v>
      </c>
      <c r="G61" s="31"/>
      <c r="H61" s="32" t="s">
        <v>16</v>
      </c>
      <c r="I61" s="33"/>
      <c r="J61" s="31"/>
      <c r="K61" s="32" t="s">
        <v>16</v>
      </c>
      <c r="L61" s="33"/>
      <c r="M61" s="34">
        <f t="shared" ref="M61:M68" si="14">D61+G61+J61</f>
        <v>21</v>
      </c>
      <c r="N61" s="35">
        <f t="shared" ref="N61:N68" si="15">F61+I61+L61</f>
        <v>2</v>
      </c>
      <c r="O61" s="36">
        <f t="shared" ref="O61:O67" si="16">IF(D61&gt;F61,1,0)+IF(G61&gt;I61,1,0)+IF(J61&gt;L61,1,0)</f>
        <v>1</v>
      </c>
      <c r="P61" s="31">
        <f t="shared" ref="P61:P67" si="17">IF(D61&lt;F61,1,0)+IF(G61&lt;I61,1,0)+IF(J61&lt;L61,1,0)</f>
        <v>0</v>
      </c>
      <c r="Q61" s="33">
        <f>IF(O61=1,1,0)</f>
        <v>1</v>
      </c>
      <c r="R61" s="33">
        <f>IF(P61=1,1,0)</f>
        <v>0</v>
      </c>
      <c r="S61" s="37"/>
    </row>
    <row r="62" spans="1:19" ht="24">
      <c r="A62" s="28" t="s">
        <v>17</v>
      </c>
      <c r="B62" s="72" t="s">
        <v>107</v>
      </c>
      <c r="C62" s="8" t="s">
        <v>46</v>
      </c>
      <c r="D62" s="31">
        <v>21</v>
      </c>
      <c r="E62" s="31" t="s">
        <v>16</v>
      </c>
      <c r="F62" s="33">
        <v>17</v>
      </c>
      <c r="G62" s="31"/>
      <c r="H62" s="31" t="s">
        <v>16</v>
      </c>
      <c r="I62" s="33"/>
      <c r="J62" s="31"/>
      <c r="K62" s="31" t="s">
        <v>16</v>
      </c>
      <c r="L62" s="33"/>
      <c r="M62" s="34">
        <f t="shared" si="14"/>
        <v>21</v>
      </c>
      <c r="N62" s="35">
        <f t="shared" si="15"/>
        <v>17</v>
      </c>
      <c r="O62" s="36">
        <f t="shared" si="16"/>
        <v>1</v>
      </c>
      <c r="P62" s="31">
        <f t="shared" si="17"/>
        <v>0</v>
      </c>
      <c r="Q62" s="33">
        <f t="shared" ref="Q62:Q68" si="18">IF(O62=1,1,0)</f>
        <v>1</v>
      </c>
      <c r="R62" s="33">
        <f t="shared" ref="R62:R68" si="19">IF(P62=1,1,0)</f>
        <v>0</v>
      </c>
      <c r="S62" s="37"/>
    </row>
    <row r="63" spans="1:19" ht="24">
      <c r="A63" s="28" t="s">
        <v>18</v>
      </c>
      <c r="B63" s="72" t="s">
        <v>33</v>
      </c>
      <c r="C63" s="8" t="s">
        <v>47</v>
      </c>
      <c r="D63" s="31">
        <v>21</v>
      </c>
      <c r="E63" s="31" t="s">
        <v>16</v>
      </c>
      <c r="F63" s="33">
        <v>9</v>
      </c>
      <c r="G63" s="31"/>
      <c r="H63" s="31" t="s">
        <v>16</v>
      </c>
      <c r="I63" s="33"/>
      <c r="J63" s="31"/>
      <c r="K63" s="31" t="s">
        <v>16</v>
      </c>
      <c r="L63" s="33"/>
      <c r="M63" s="34">
        <f t="shared" si="14"/>
        <v>21</v>
      </c>
      <c r="N63" s="35">
        <f t="shared" si="15"/>
        <v>9</v>
      </c>
      <c r="O63" s="36">
        <f t="shared" si="16"/>
        <v>1</v>
      </c>
      <c r="P63" s="31">
        <f t="shared" si="17"/>
        <v>0</v>
      </c>
      <c r="Q63" s="33">
        <f t="shared" si="18"/>
        <v>1</v>
      </c>
      <c r="R63" s="33">
        <f t="shared" si="19"/>
        <v>0</v>
      </c>
      <c r="S63" s="37"/>
    </row>
    <row r="64" spans="1:19" ht="24">
      <c r="A64" s="28" t="s">
        <v>19</v>
      </c>
      <c r="B64" s="72" t="s">
        <v>34</v>
      </c>
      <c r="C64" s="8" t="s">
        <v>56</v>
      </c>
      <c r="D64" s="31">
        <v>21</v>
      </c>
      <c r="E64" s="31" t="s">
        <v>16</v>
      </c>
      <c r="F64" s="33">
        <v>9</v>
      </c>
      <c r="G64" s="31"/>
      <c r="H64" s="31" t="s">
        <v>16</v>
      </c>
      <c r="I64" s="33"/>
      <c r="J64" s="31"/>
      <c r="K64" s="31" t="s">
        <v>16</v>
      </c>
      <c r="L64" s="33"/>
      <c r="M64" s="34">
        <f t="shared" si="14"/>
        <v>21</v>
      </c>
      <c r="N64" s="35">
        <f t="shared" si="15"/>
        <v>9</v>
      </c>
      <c r="O64" s="36">
        <f t="shared" si="16"/>
        <v>1</v>
      </c>
      <c r="P64" s="31">
        <f t="shared" si="17"/>
        <v>0</v>
      </c>
      <c r="Q64" s="33">
        <f t="shared" si="18"/>
        <v>1</v>
      </c>
      <c r="R64" s="33">
        <f t="shared" si="19"/>
        <v>0</v>
      </c>
      <c r="S64" s="37"/>
    </row>
    <row r="65" spans="1:19" ht="24">
      <c r="A65" s="28" t="s">
        <v>20</v>
      </c>
      <c r="B65" s="8" t="s">
        <v>103</v>
      </c>
      <c r="C65" s="8" t="s">
        <v>48</v>
      </c>
      <c r="D65" s="31">
        <v>21</v>
      </c>
      <c r="E65" s="31" t="s">
        <v>16</v>
      </c>
      <c r="F65" s="33">
        <v>4</v>
      </c>
      <c r="G65" s="31"/>
      <c r="H65" s="31" t="s">
        <v>16</v>
      </c>
      <c r="I65" s="33"/>
      <c r="J65" s="31"/>
      <c r="K65" s="31" t="s">
        <v>16</v>
      </c>
      <c r="L65" s="33"/>
      <c r="M65" s="34">
        <f t="shared" si="14"/>
        <v>21</v>
      </c>
      <c r="N65" s="35">
        <f t="shared" si="15"/>
        <v>4</v>
      </c>
      <c r="O65" s="36">
        <f t="shared" si="16"/>
        <v>1</v>
      </c>
      <c r="P65" s="31">
        <f t="shared" si="17"/>
        <v>0</v>
      </c>
      <c r="Q65" s="33">
        <f t="shared" si="18"/>
        <v>1</v>
      </c>
      <c r="R65" s="33">
        <f t="shared" si="19"/>
        <v>0</v>
      </c>
      <c r="S65" s="37"/>
    </row>
    <row r="66" spans="1:19" ht="24">
      <c r="A66" s="28" t="s">
        <v>21</v>
      </c>
      <c r="B66" s="8" t="s">
        <v>35</v>
      </c>
      <c r="C66" s="8" t="s">
        <v>98</v>
      </c>
      <c r="D66" s="31">
        <v>21</v>
      </c>
      <c r="E66" s="31" t="s">
        <v>16</v>
      </c>
      <c r="F66" s="33">
        <v>10</v>
      </c>
      <c r="G66" s="31"/>
      <c r="H66" s="31" t="s">
        <v>16</v>
      </c>
      <c r="I66" s="33"/>
      <c r="J66" s="31"/>
      <c r="K66" s="31" t="s">
        <v>16</v>
      </c>
      <c r="L66" s="33"/>
      <c r="M66" s="34">
        <f t="shared" si="14"/>
        <v>21</v>
      </c>
      <c r="N66" s="35">
        <f t="shared" si="15"/>
        <v>10</v>
      </c>
      <c r="O66" s="36">
        <f t="shared" si="16"/>
        <v>1</v>
      </c>
      <c r="P66" s="31">
        <f t="shared" si="17"/>
        <v>0</v>
      </c>
      <c r="Q66" s="33">
        <f t="shared" si="18"/>
        <v>1</v>
      </c>
      <c r="R66" s="33">
        <f t="shared" si="19"/>
        <v>0</v>
      </c>
      <c r="S66" s="37"/>
    </row>
    <row r="67" spans="1:19" ht="24">
      <c r="A67" s="65" t="s">
        <v>22</v>
      </c>
      <c r="B67" s="66" t="s">
        <v>104</v>
      </c>
      <c r="C67" s="66" t="s">
        <v>145</v>
      </c>
      <c r="D67" s="31">
        <v>21</v>
      </c>
      <c r="E67" s="31" t="s">
        <v>16</v>
      </c>
      <c r="F67" s="33">
        <v>14</v>
      </c>
      <c r="G67" s="62"/>
      <c r="H67" s="61"/>
      <c r="I67" s="63"/>
      <c r="J67" s="62"/>
      <c r="K67" s="61"/>
      <c r="L67" s="63"/>
      <c r="M67" s="34">
        <f t="shared" si="14"/>
        <v>21</v>
      </c>
      <c r="N67" s="35">
        <f t="shared" si="15"/>
        <v>14</v>
      </c>
      <c r="O67" s="36">
        <f t="shared" si="16"/>
        <v>1</v>
      </c>
      <c r="P67" s="31">
        <f t="shared" si="17"/>
        <v>0</v>
      </c>
      <c r="Q67" s="33">
        <f t="shared" si="18"/>
        <v>1</v>
      </c>
      <c r="R67" s="33">
        <f t="shared" si="19"/>
        <v>0</v>
      </c>
      <c r="S67" s="64"/>
    </row>
    <row r="68" spans="1:19" ht="24.75" thickBot="1">
      <c r="A68" s="38" t="s">
        <v>22</v>
      </c>
      <c r="B68" s="67" t="s">
        <v>109</v>
      </c>
      <c r="C68" s="67" t="s">
        <v>146</v>
      </c>
      <c r="D68" s="31">
        <v>21</v>
      </c>
      <c r="E68" s="41" t="s">
        <v>16</v>
      </c>
      <c r="F68" s="33">
        <v>13</v>
      </c>
      <c r="G68" s="40"/>
      <c r="H68" s="41" t="s">
        <v>16</v>
      </c>
      <c r="I68" s="42"/>
      <c r="J68" s="40"/>
      <c r="K68" s="41" t="s">
        <v>16</v>
      </c>
      <c r="L68" s="42"/>
      <c r="M68" s="34">
        <f t="shared" si="14"/>
        <v>21</v>
      </c>
      <c r="N68" s="35">
        <f t="shared" si="15"/>
        <v>13</v>
      </c>
      <c r="O68" s="36">
        <f>IF(D68&gt;F68,1,0)+IF(G68&gt;I68,1,0)+IF(J68&gt;L68,1,0)</f>
        <v>1</v>
      </c>
      <c r="P68" s="31">
        <f>IF(D68&lt;F68,1,0)+IF(G68&lt;I68,1,0)+IF(J68&lt;L68,1,0)</f>
        <v>0</v>
      </c>
      <c r="Q68" s="33">
        <f t="shared" si="18"/>
        <v>1</v>
      </c>
      <c r="R68" s="33">
        <f t="shared" si="19"/>
        <v>0</v>
      </c>
      <c r="S68" s="43"/>
    </row>
    <row r="69" spans="1:19" ht="27" thickBot="1">
      <c r="A69" s="44" t="s">
        <v>23</v>
      </c>
      <c r="B69" s="81" t="s">
        <v>30</v>
      </c>
      <c r="C69" s="81"/>
      <c r="D69" s="81"/>
      <c r="E69" s="81"/>
      <c r="F69" s="81"/>
      <c r="G69" s="81"/>
      <c r="H69" s="81"/>
      <c r="I69" s="81"/>
      <c r="J69" s="81"/>
      <c r="K69" s="81"/>
      <c r="L69" s="82"/>
      <c r="M69" s="45">
        <f t="shared" ref="M69:R69" si="20">SUM(M61:M68)</f>
        <v>168</v>
      </c>
      <c r="N69" s="46">
        <f t="shared" si="20"/>
        <v>78</v>
      </c>
      <c r="O69" s="45">
        <f t="shared" si="20"/>
        <v>8</v>
      </c>
      <c r="P69" s="47">
        <f t="shared" si="20"/>
        <v>0</v>
      </c>
      <c r="Q69" s="45">
        <f t="shared" si="20"/>
        <v>8</v>
      </c>
      <c r="R69" s="46">
        <f t="shared" si="20"/>
        <v>0</v>
      </c>
      <c r="S69" s="48"/>
    </row>
    <row r="70" spans="1:19">
      <c r="A70" s="49" t="s">
        <v>24</v>
      </c>
      <c r="B70" s="50"/>
      <c r="C70" s="50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2" t="s">
        <v>25</v>
      </c>
    </row>
    <row r="71" spans="1:19">
      <c r="A71" s="53" t="s">
        <v>28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1:19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1:19">
      <c r="A73" s="54"/>
      <c r="B73" s="50" t="s">
        <v>43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1:19" ht="15.75">
      <c r="A74" s="55"/>
      <c r="B74" s="50" t="s">
        <v>43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1:19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</row>
    <row r="76" spans="1:19">
      <c r="A76" s="56" t="s">
        <v>26</v>
      </c>
      <c r="B76" s="50"/>
      <c r="C76" s="57"/>
      <c r="D76" s="56" t="s">
        <v>27</v>
      </c>
      <c r="E76" s="56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80" spans="1:19" ht="27" thickBot="1">
      <c r="A80" s="83" t="s">
        <v>40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</row>
    <row r="81" spans="1:19" ht="15.75" thickBot="1">
      <c r="A81" s="2" t="s">
        <v>1</v>
      </c>
      <c r="B81" s="3"/>
      <c r="C81" s="84" t="s">
        <v>29</v>
      </c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6"/>
    </row>
    <row r="82" spans="1:19" ht="16.5" thickTop="1">
      <c r="A82" s="4" t="s">
        <v>2</v>
      </c>
      <c r="B82" s="5"/>
      <c r="C82" s="87" t="s">
        <v>44</v>
      </c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9"/>
      <c r="P82" s="90" t="s">
        <v>3</v>
      </c>
      <c r="Q82" s="91"/>
      <c r="R82" s="6"/>
      <c r="S82" s="69">
        <v>42617</v>
      </c>
    </row>
    <row r="83" spans="1:19" ht="15.75">
      <c r="A83" s="4" t="s">
        <v>4</v>
      </c>
      <c r="B83" s="8"/>
      <c r="C83" s="92" t="s">
        <v>57</v>
      </c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4"/>
      <c r="P83" s="95" t="s">
        <v>5</v>
      </c>
      <c r="Q83" s="96"/>
      <c r="R83" s="9" t="s">
        <v>41</v>
      </c>
      <c r="S83" s="7"/>
    </row>
    <row r="84" spans="1:19" ht="15.75" thickBot="1">
      <c r="A84" s="10" t="s">
        <v>6</v>
      </c>
      <c r="B84" s="11"/>
      <c r="C84" s="97" t="s">
        <v>42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9"/>
      <c r="P84" s="12"/>
      <c r="Q84" s="13"/>
      <c r="R84" s="14"/>
      <c r="S84" s="15" t="s">
        <v>96</v>
      </c>
    </row>
    <row r="85" spans="1:19" ht="15.75">
      <c r="A85" s="16"/>
      <c r="B85" s="17" t="s">
        <v>8</v>
      </c>
      <c r="C85" s="17" t="s">
        <v>9</v>
      </c>
      <c r="D85" s="100" t="s">
        <v>10</v>
      </c>
      <c r="E85" s="101"/>
      <c r="F85" s="101"/>
      <c r="G85" s="101"/>
      <c r="H85" s="101"/>
      <c r="I85" s="101"/>
      <c r="J85" s="101"/>
      <c r="K85" s="101"/>
      <c r="L85" s="102"/>
      <c r="M85" s="103" t="s">
        <v>11</v>
      </c>
      <c r="N85" s="105"/>
      <c r="O85" s="103" t="s">
        <v>12</v>
      </c>
      <c r="P85" s="105"/>
      <c r="Q85" s="103" t="s">
        <v>13</v>
      </c>
      <c r="R85" s="105"/>
      <c r="S85" s="18" t="s">
        <v>14</v>
      </c>
    </row>
    <row r="86" spans="1:19" ht="16.5" thickBot="1">
      <c r="A86" s="19"/>
      <c r="B86" s="20"/>
      <c r="C86" s="21"/>
      <c r="D86" s="22">
        <v>1</v>
      </c>
      <c r="E86" s="22"/>
      <c r="F86" s="22"/>
      <c r="G86" s="22">
        <v>2</v>
      </c>
      <c r="H86" s="22"/>
      <c r="I86" s="22"/>
      <c r="J86" s="22">
        <v>3</v>
      </c>
      <c r="K86" s="23"/>
      <c r="L86" s="24"/>
      <c r="M86" s="25"/>
      <c r="N86" s="26"/>
      <c r="O86" s="25"/>
      <c r="P86" s="26"/>
      <c r="Q86" s="25"/>
      <c r="R86" s="26"/>
      <c r="S86" s="27"/>
    </row>
    <row r="87" spans="1:19" ht="24.75" thickTop="1">
      <c r="A87" s="28" t="s">
        <v>15</v>
      </c>
      <c r="B87" s="68" t="s">
        <v>49</v>
      </c>
      <c r="C87" s="68" t="s">
        <v>58</v>
      </c>
      <c r="D87" s="31">
        <v>19</v>
      </c>
      <c r="E87" s="32" t="s">
        <v>16</v>
      </c>
      <c r="F87" s="33">
        <v>21</v>
      </c>
      <c r="G87" s="31"/>
      <c r="H87" s="32" t="s">
        <v>16</v>
      </c>
      <c r="I87" s="33"/>
      <c r="J87" s="31"/>
      <c r="K87" s="32" t="s">
        <v>16</v>
      </c>
      <c r="L87" s="33"/>
      <c r="M87" s="34">
        <f t="shared" ref="M87:M94" si="21">D87+G87+J87</f>
        <v>19</v>
      </c>
      <c r="N87" s="35">
        <f t="shared" ref="N87:N94" si="22">F87+I87+L87</f>
        <v>21</v>
      </c>
      <c r="O87" s="36">
        <f t="shared" ref="O87:O93" si="23">IF(D87&gt;F87,1,0)+IF(G87&gt;I87,1,0)+IF(J87&gt;L87,1,0)</f>
        <v>0</v>
      </c>
      <c r="P87" s="31">
        <f t="shared" ref="P87:P93" si="24">IF(D87&lt;F87,1,0)+IF(G87&lt;I87,1,0)+IF(J87&lt;L87,1,0)</f>
        <v>1</v>
      </c>
      <c r="Q87" s="33">
        <f>IF(O87=1,1,0)</f>
        <v>0</v>
      </c>
      <c r="R87" s="33">
        <f>IF(P87=1,1,0)</f>
        <v>1</v>
      </c>
      <c r="S87" s="37"/>
    </row>
    <row r="88" spans="1:19" ht="24">
      <c r="A88" s="28" t="s">
        <v>17</v>
      </c>
      <c r="B88" s="68" t="s">
        <v>50</v>
      </c>
      <c r="C88" s="68" t="s">
        <v>59</v>
      </c>
      <c r="D88" s="31">
        <v>10</v>
      </c>
      <c r="E88" s="31" t="s">
        <v>16</v>
      </c>
      <c r="F88" s="33">
        <v>21</v>
      </c>
      <c r="G88" s="31"/>
      <c r="H88" s="31" t="s">
        <v>16</v>
      </c>
      <c r="I88" s="33"/>
      <c r="J88" s="31"/>
      <c r="K88" s="31" t="s">
        <v>16</v>
      </c>
      <c r="L88" s="33"/>
      <c r="M88" s="34">
        <f t="shared" si="21"/>
        <v>10</v>
      </c>
      <c r="N88" s="35">
        <f t="shared" si="22"/>
        <v>21</v>
      </c>
      <c r="O88" s="36">
        <f t="shared" si="23"/>
        <v>0</v>
      </c>
      <c r="P88" s="31">
        <f t="shared" si="24"/>
        <v>1</v>
      </c>
      <c r="Q88" s="33">
        <f t="shared" ref="Q88:Q94" si="25">IF(O88=1,1,0)</f>
        <v>0</v>
      </c>
      <c r="R88" s="33">
        <f t="shared" ref="R88:R94" si="26">IF(P88=1,1,0)</f>
        <v>1</v>
      </c>
      <c r="S88" s="37"/>
    </row>
    <row r="89" spans="1:19" ht="24">
      <c r="A89" s="28" t="s">
        <v>18</v>
      </c>
      <c r="B89" s="68" t="s">
        <v>51</v>
      </c>
      <c r="C89" s="68" t="s">
        <v>60</v>
      </c>
      <c r="D89" s="31">
        <v>21</v>
      </c>
      <c r="E89" s="31" t="s">
        <v>16</v>
      </c>
      <c r="F89" s="33">
        <v>12</v>
      </c>
      <c r="G89" s="31"/>
      <c r="H89" s="31" t="s">
        <v>16</v>
      </c>
      <c r="I89" s="33"/>
      <c r="J89" s="31"/>
      <c r="K89" s="31" t="s">
        <v>16</v>
      </c>
      <c r="L89" s="33"/>
      <c r="M89" s="34">
        <f t="shared" si="21"/>
        <v>21</v>
      </c>
      <c r="N89" s="35">
        <f t="shared" si="22"/>
        <v>12</v>
      </c>
      <c r="O89" s="36">
        <f t="shared" si="23"/>
        <v>1</v>
      </c>
      <c r="P89" s="31">
        <f t="shared" si="24"/>
        <v>0</v>
      </c>
      <c r="Q89" s="33">
        <f t="shared" si="25"/>
        <v>1</v>
      </c>
      <c r="R89" s="33">
        <f t="shared" si="26"/>
        <v>0</v>
      </c>
      <c r="S89" s="37"/>
    </row>
    <row r="90" spans="1:19" ht="24">
      <c r="A90" s="28" t="s">
        <v>19</v>
      </c>
      <c r="B90" s="68" t="s">
        <v>52</v>
      </c>
      <c r="C90" s="68" t="s">
        <v>61</v>
      </c>
      <c r="D90" s="31">
        <v>21</v>
      </c>
      <c r="E90" s="31" t="s">
        <v>16</v>
      </c>
      <c r="F90" s="33">
        <v>15</v>
      </c>
      <c r="G90" s="31"/>
      <c r="H90" s="31" t="s">
        <v>16</v>
      </c>
      <c r="I90" s="33"/>
      <c r="J90" s="31"/>
      <c r="K90" s="31" t="s">
        <v>16</v>
      </c>
      <c r="L90" s="33"/>
      <c r="M90" s="34">
        <f t="shared" si="21"/>
        <v>21</v>
      </c>
      <c r="N90" s="35">
        <f t="shared" si="22"/>
        <v>15</v>
      </c>
      <c r="O90" s="36">
        <f t="shared" si="23"/>
        <v>1</v>
      </c>
      <c r="P90" s="31">
        <f t="shared" si="24"/>
        <v>0</v>
      </c>
      <c r="Q90" s="33">
        <f t="shared" si="25"/>
        <v>1</v>
      </c>
      <c r="R90" s="33">
        <f t="shared" si="26"/>
        <v>0</v>
      </c>
      <c r="S90" s="37"/>
    </row>
    <row r="91" spans="1:19" ht="24">
      <c r="A91" s="28" t="s">
        <v>20</v>
      </c>
      <c r="B91" s="8" t="s">
        <v>53</v>
      </c>
      <c r="C91" s="8" t="s">
        <v>62</v>
      </c>
      <c r="D91" s="31">
        <v>14</v>
      </c>
      <c r="E91" s="31" t="s">
        <v>16</v>
      </c>
      <c r="F91" s="33">
        <v>21</v>
      </c>
      <c r="G91" s="31"/>
      <c r="H91" s="31" t="s">
        <v>16</v>
      </c>
      <c r="I91" s="33"/>
      <c r="J91" s="31"/>
      <c r="K91" s="31" t="s">
        <v>16</v>
      </c>
      <c r="L91" s="33"/>
      <c r="M91" s="34">
        <f t="shared" si="21"/>
        <v>14</v>
      </c>
      <c r="N91" s="35">
        <f t="shared" si="22"/>
        <v>21</v>
      </c>
      <c r="O91" s="36">
        <f t="shared" si="23"/>
        <v>0</v>
      </c>
      <c r="P91" s="31">
        <f t="shared" si="24"/>
        <v>1</v>
      </c>
      <c r="Q91" s="33">
        <f t="shared" si="25"/>
        <v>0</v>
      </c>
      <c r="R91" s="33">
        <f t="shared" si="26"/>
        <v>1</v>
      </c>
      <c r="S91" s="37"/>
    </row>
    <row r="92" spans="1:19" ht="24">
      <c r="A92" s="28" t="s">
        <v>21</v>
      </c>
      <c r="B92" s="8" t="s">
        <v>54</v>
      </c>
      <c r="C92" s="8" t="s">
        <v>63</v>
      </c>
      <c r="D92" s="31">
        <v>21</v>
      </c>
      <c r="E92" s="31" t="s">
        <v>16</v>
      </c>
      <c r="F92" s="33">
        <v>14</v>
      </c>
      <c r="G92" s="31"/>
      <c r="H92" s="31" t="s">
        <v>16</v>
      </c>
      <c r="I92" s="33"/>
      <c r="J92" s="31"/>
      <c r="K92" s="31" t="s">
        <v>16</v>
      </c>
      <c r="L92" s="33"/>
      <c r="M92" s="34">
        <f t="shared" si="21"/>
        <v>21</v>
      </c>
      <c r="N92" s="35">
        <f t="shared" si="22"/>
        <v>14</v>
      </c>
      <c r="O92" s="36">
        <f t="shared" si="23"/>
        <v>1</v>
      </c>
      <c r="P92" s="31">
        <f t="shared" si="24"/>
        <v>0</v>
      </c>
      <c r="Q92" s="33">
        <f t="shared" si="25"/>
        <v>1</v>
      </c>
      <c r="R92" s="33">
        <f t="shared" si="26"/>
        <v>0</v>
      </c>
      <c r="S92" s="37"/>
    </row>
    <row r="93" spans="1:19" ht="24">
      <c r="A93" s="65" t="s">
        <v>22</v>
      </c>
      <c r="B93" s="66" t="s">
        <v>76</v>
      </c>
      <c r="C93" s="66" t="s">
        <v>84</v>
      </c>
      <c r="D93" s="31">
        <v>15</v>
      </c>
      <c r="E93" s="31" t="s">
        <v>16</v>
      </c>
      <c r="F93" s="33">
        <v>21</v>
      </c>
      <c r="G93" s="62"/>
      <c r="H93" s="61"/>
      <c r="I93" s="63"/>
      <c r="J93" s="62"/>
      <c r="K93" s="61"/>
      <c r="L93" s="63"/>
      <c r="M93" s="34">
        <f t="shared" si="21"/>
        <v>15</v>
      </c>
      <c r="N93" s="35">
        <f t="shared" si="22"/>
        <v>21</v>
      </c>
      <c r="O93" s="36">
        <f t="shared" si="23"/>
        <v>0</v>
      </c>
      <c r="P93" s="31">
        <f t="shared" si="24"/>
        <v>1</v>
      </c>
      <c r="Q93" s="33">
        <f t="shared" si="25"/>
        <v>0</v>
      </c>
      <c r="R93" s="33">
        <f t="shared" si="26"/>
        <v>1</v>
      </c>
      <c r="S93" s="64"/>
    </row>
    <row r="94" spans="1:19" ht="24.75" thickBot="1">
      <c r="A94" s="38" t="s">
        <v>22</v>
      </c>
      <c r="B94" s="67" t="s">
        <v>77</v>
      </c>
      <c r="C94" s="67" t="s">
        <v>85</v>
      </c>
      <c r="D94" s="31">
        <v>15</v>
      </c>
      <c r="E94" s="41" t="s">
        <v>16</v>
      </c>
      <c r="F94" s="33">
        <v>21</v>
      </c>
      <c r="G94" s="40"/>
      <c r="H94" s="41" t="s">
        <v>16</v>
      </c>
      <c r="I94" s="42"/>
      <c r="J94" s="40"/>
      <c r="K94" s="41" t="s">
        <v>16</v>
      </c>
      <c r="L94" s="42"/>
      <c r="M94" s="34">
        <f t="shared" si="21"/>
        <v>15</v>
      </c>
      <c r="N94" s="35">
        <f t="shared" si="22"/>
        <v>21</v>
      </c>
      <c r="O94" s="36">
        <f>IF(D94&gt;F94,1,0)+IF(G94&gt;I94,1,0)+IF(J94&gt;L94,1,0)</f>
        <v>0</v>
      </c>
      <c r="P94" s="31">
        <f>IF(D94&lt;F94,1,0)+IF(G94&lt;I94,1,0)+IF(J94&lt;L94,1,0)</f>
        <v>1</v>
      </c>
      <c r="Q94" s="33">
        <f t="shared" si="25"/>
        <v>0</v>
      </c>
      <c r="R94" s="33">
        <f t="shared" si="26"/>
        <v>1</v>
      </c>
      <c r="S94" s="43"/>
    </row>
    <row r="95" spans="1:19" ht="27" thickBot="1">
      <c r="A95" s="44" t="s">
        <v>23</v>
      </c>
      <c r="B95" s="81" t="s">
        <v>57</v>
      </c>
      <c r="C95" s="81"/>
      <c r="D95" s="81"/>
      <c r="E95" s="81"/>
      <c r="F95" s="81"/>
      <c r="G95" s="81"/>
      <c r="H95" s="81"/>
      <c r="I95" s="81"/>
      <c r="J95" s="81"/>
      <c r="K95" s="81"/>
      <c r="L95" s="82"/>
      <c r="M95" s="45">
        <f t="shared" ref="M95:R95" si="27">SUM(M87:M94)</f>
        <v>136</v>
      </c>
      <c r="N95" s="46">
        <f t="shared" si="27"/>
        <v>146</v>
      </c>
      <c r="O95" s="45">
        <f t="shared" si="27"/>
        <v>3</v>
      </c>
      <c r="P95" s="47">
        <f t="shared" si="27"/>
        <v>5</v>
      </c>
      <c r="Q95" s="45">
        <f t="shared" si="27"/>
        <v>3</v>
      </c>
      <c r="R95" s="46">
        <f t="shared" si="27"/>
        <v>5</v>
      </c>
      <c r="S95" s="48"/>
    </row>
    <row r="96" spans="1:19">
      <c r="A96" s="49" t="s">
        <v>24</v>
      </c>
      <c r="B96" s="50"/>
      <c r="C96" s="50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2" t="s">
        <v>25</v>
      </c>
    </row>
    <row r="97" spans="1:19">
      <c r="A97" s="53" t="s">
        <v>28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</row>
    <row r="98" spans="1:19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</row>
    <row r="99" spans="1:19">
      <c r="A99" s="54"/>
      <c r="B99" s="50" t="s">
        <v>37</v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</row>
    <row r="100" spans="1:19" ht="15.75">
      <c r="A100" s="55"/>
      <c r="B100" s="50" t="s">
        <v>37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</row>
    <row r="101" spans="1:19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</row>
    <row r="102" spans="1:19">
      <c r="A102" s="56" t="s">
        <v>26</v>
      </c>
      <c r="B102" s="50"/>
      <c r="C102" s="57"/>
      <c r="D102" s="56" t="s">
        <v>27</v>
      </c>
      <c r="E102" s="56"/>
      <c r="F102" s="56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</row>
    <row r="107" spans="1:19" ht="27" thickBot="1">
      <c r="A107" s="83" t="s">
        <v>40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</row>
    <row r="108" spans="1:19" ht="15.75" thickBot="1">
      <c r="A108" s="2" t="s">
        <v>1</v>
      </c>
      <c r="B108" s="3"/>
      <c r="C108" s="84" t="s">
        <v>29</v>
      </c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6"/>
    </row>
    <row r="109" spans="1:19" ht="16.5" thickTop="1">
      <c r="A109" s="4" t="s">
        <v>2</v>
      </c>
      <c r="B109" s="5"/>
      <c r="C109" s="87" t="s">
        <v>57</v>
      </c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9"/>
      <c r="P109" s="90" t="s">
        <v>3</v>
      </c>
      <c r="Q109" s="91"/>
      <c r="R109" s="6"/>
      <c r="S109" s="69">
        <v>42617</v>
      </c>
    </row>
    <row r="110" spans="1:19" ht="15.75">
      <c r="A110" s="4" t="s">
        <v>4</v>
      </c>
      <c r="B110" s="8"/>
      <c r="C110" s="92" t="s">
        <v>91</v>
      </c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95" t="s">
        <v>5</v>
      </c>
      <c r="Q110" s="96"/>
      <c r="R110" s="9" t="s">
        <v>41</v>
      </c>
      <c r="S110" s="7"/>
    </row>
    <row r="111" spans="1:19" ht="15.75" thickBot="1">
      <c r="A111" s="10" t="s">
        <v>6</v>
      </c>
      <c r="B111" s="11"/>
      <c r="C111" s="97" t="s">
        <v>42</v>
      </c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9"/>
      <c r="P111" s="12"/>
      <c r="Q111" s="13"/>
      <c r="R111" s="14"/>
      <c r="S111" s="15" t="s">
        <v>96</v>
      </c>
    </row>
    <row r="112" spans="1:19" ht="15.75">
      <c r="A112" s="16"/>
      <c r="B112" s="17" t="s">
        <v>8</v>
      </c>
      <c r="C112" s="17" t="s">
        <v>9</v>
      </c>
      <c r="D112" s="100" t="s">
        <v>10</v>
      </c>
      <c r="E112" s="101"/>
      <c r="F112" s="101"/>
      <c r="G112" s="101"/>
      <c r="H112" s="101"/>
      <c r="I112" s="101"/>
      <c r="J112" s="101"/>
      <c r="K112" s="101"/>
      <c r="L112" s="102"/>
      <c r="M112" s="103" t="s">
        <v>11</v>
      </c>
      <c r="N112" s="105"/>
      <c r="O112" s="103" t="s">
        <v>12</v>
      </c>
      <c r="P112" s="105"/>
      <c r="Q112" s="103" t="s">
        <v>13</v>
      </c>
      <c r="R112" s="105"/>
      <c r="S112" s="18" t="s">
        <v>14</v>
      </c>
    </row>
    <row r="113" spans="1:19" ht="16.5" thickBot="1">
      <c r="A113" s="19"/>
      <c r="B113" s="20"/>
      <c r="C113" s="21"/>
      <c r="D113" s="22">
        <v>1</v>
      </c>
      <c r="E113" s="22"/>
      <c r="F113" s="22"/>
      <c r="G113" s="22">
        <v>2</v>
      </c>
      <c r="H113" s="22"/>
      <c r="I113" s="22"/>
      <c r="J113" s="22">
        <v>3</v>
      </c>
      <c r="K113" s="23"/>
      <c r="L113" s="24"/>
      <c r="M113" s="25"/>
      <c r="N113" s="26"/>
      <c r="O113" s="25"/>
      <c r="P113" s="26"/>
      <c r="Q113" s="25"/>
      <c r="R113" s="26"/>
      <c r="S113" s="27"/>
    </row>
    <row r="114" spans="1:19" ht="24.75" thickTop="1">
      <c r="A114" s="28" t="s">
        <v>15</v>
      </c>
      <c r="B114" s="68" t="s">
        <v>58</v>
      </c>
      <c r="C114" s="70" t="s">
        <v>45</v>
      </c>
      <c r="D114" s="31">
        <v>21</v>
      </c>
      <c r="E114" s="32" t="s">
        <v>16</v>
      </c>
      <c r="F114" s="33">
        <v>12</v>
      </c>
      <c r="G114" s="31"/>
      <c r="H114" s="32" t="s">
        <v>16</v>
      </c>
      <c r="I114" s="33"/>
      <c r="J114" s="31"/>
      <c r="K114" s="32" t="s">
        <v>16</v>
      </c>
      <c r="L114" s="33"/>
      <c r="M114" s="34">
        <f t="shared" ref="M114:M121" si="28">D114+G114+J114</f>
        <v>21</v>
      </c>
      <c r="N114" s="35">
        <f t="shared" ref="N114:N121" si="29">F114+I114+L114</f>
        <v>12</v>
      </c>
      <c r="O114" s="36">
        <f t="shared" ref="O114:O120" si="30">IF(D114&gt;F114,1,0)+IF(G114&gt;I114,1,0)+IF(J114&gt;L114,1,0)</f>
        <v>1</v>
      </c>
      <c r="P114" s="31">
        <f t="shared" ref="P114:P120" si="31">IF(D114&lt;F114,1,0)+IF(G114&lt;I114,1,0)+IF(J114&lt;L114,1,0)</f>
        <v>0</v>
      </c>
      <c r="Q114" s="33">
        <f>IF(O114=1,1,0)</f>
        <v>1</v>
      </c>
      <c r="R114" s="33">
        <f>IF(P114=1,1,0)</f>
        <v>0</v>
      </c>
      <c r="S114" s="37"/>
    </row>
    <row r="115" spans="1:19" ht="24">
      <c r="A115" s="28" t="s">
        <v>17</v>
      </c>
      <c r="B115" s="68" t="s">
        <v>59</v>
      </c>
      <c r="C115" s="8" t="s">
        <v>46</v>
      </c>
      <c r="D115" s="31">
        <v>21</v>
      </c>
      <c r="E115" s="31" t="s">
        <v>16</v>
      </c>
      <c r="F115" s="33">
        <v>20</v>
      </c>
      <c r="G115" s="31"/>
      <c r="H115" s="31" t="s">
        <v>16</v>
      </c>
      <c r="I115" s="33"/>
      <c r="J115" s="31"/>
      <c r="K115" s="31" t="s">
        <v>16</v>
      </c>
      <c r="L115" s="33"/>
      <c r="M115" s="34">
        <f t="shared" si="28"/>
        <v>21</v>
      </c>
      <c r="N115" s="35">
        <f t="shared" si="29"/>
        <v>20</v>
      </c>
      <c r="O115" s="36">
        <f t="shared" si="30"/>
        <v>1</v>
      </c>
      <c r="P115" s="31">
        <f t="shared" si="31"/>
        <v>0</v>
      </c>
      <c r="Q115" s="33">
        <f t="shared" ref="Q115:Q121" si="32">IF(O115=1,1,0)</f>
        <v>1</v>
      </c>
      <c r="R115" s="33">
        <f t="shared" ref="R115:R121" si="33">IF(P115=1,1,0)</f>
        <v>0</v>
      </c>
      <c r="S115" s="37"/>
    </row>
    <row r="116" spans="1:19" ht="24">
      <c r="A116" s="28" t="s">
        <v>18</v>
      </c>
      <c r="B116" s="68" t="s">
        <v>60</v>
      </c>
      <c r="C116" s="8" t="s">
        <v>47</v>
      </c>
      <c r="D116" s="31">
        <v>21</v>
      </c>
      <c r="E116" s="31" t="s">
        <v>16</v>
      </c>
      <c r="F116" s="33">
        <v>16</v>
      </c>
      <c r="G116" s="31"/>
      <c r="H116" s="31" t="s">
        <v>16</v>
      </c>
      <c r="I116" s="33"/>
      <c r="J116" s="31"/>
      <c r="K116" s="31" t="s">
        <v>16</v>
      </c>
      <c r="L116" s="33"/>
      <c r="M116" s="34">
        <f t="shared" si="28"/>
        <v>21</v>
      </c>
      <c r="N116" s="35">
        <f t="shared" si="29"/>
        <v>16</v>
      </c>
      <c r="O116" s="36">
        <f t="shared" si="30"/>
        <v>1</v>
      </c>
      <c r="P116" s="31">
        <f t="shared" si="31"/>
        <v>0</v>
      </c>
      <c r="Q116" s="33">
        <f t="shared" si="32"/>
        <v>1</v>
      </c>
      <c r="R116" s="33">
        <f t="shared" si="33"/>
        <v>0</v>
      </c>
      <c r="S116" s="37"/>
    </row>
    <row r="117" spans="1:19" ht="24">
      <c r="A117" s="28" t="s">
        <v>19</v>
      </c>
      <c r="B117" s="68" t="s">
        <v>61</v>
      </c>
      <c r="C117" s="8" t="s">
        <v>56</v>
      </c>
      <c r="D117" s="31">
        <v>21</v>
      </c>
      <c r="E117" s="31" t="s">
        <v>16</v>
      </c>
      <c r="F117" s="33">
        <v>5</v>
      </c>
      <c r="G117" s="31"/>
      <c r="H117" s="31" t="s">
        <v>16</v>
      </c>
      <c r="I117" s="33"/>
      <c r="J117" s="31"/>
      <c r="K117" s="31" t="s">
        <v>16</v>
      </c>
      <c r="L117" s="33"/>
      <c r="M117" s="34">
        <f t="shared" si="28"/>
        <v>21</v>
      </c>
      <c r="N117" s="35">
        <f t="shared" si="29"/>
        <v>5</v>
      </c>
      <c r="O117" s="36">
        <f t="shared" si="30"/>
        <v>1</v>
      </c>
      <c r="P117" s="31">
        <f t="shared" si="31"/>
        <v>0</v>
      </c>
      <c r="Q117" s="33">
        <f t="shared" si="32"/>
        <v>1</v>
      </c>
      <c r="R117" s="33">
        <f t="shared" si="33"/>
        <v>0</v>
      </c>
      <c r="S117" s="37"/>
    </row>
    <row r="118" spans="1:19" ht="24">
      <c r="A118" s="28" t="s">
        <v>20</v>
      </c>
      <c r="B118" s="8" t="s">
        <v>62</v>
      </c>
      <c r="C118" s="8" t="s">
        <v>48</v>
      </c>
      <c r="D118" s="31">
        <v>19</v>
      </c>
      <c r="E118" s="31" t="s">
        <v>16</v>
      </c>
      <c r="F118" s="33">
        <v>21</v>
      </c>
      <c r="G118" s="31"/>
      <c r="H118" s="31" t="s">
        <v>16</v>
      </c>
      <c r="I118" s="33"/>
      <c r="J118" s="31"/>
      <c r="K118" s="31" t="s">
        <v>16</v>
      </c>
      <c r="L118" s="33"/>
      <c r="M118" s="34">
        <f t="shared" si="28"/>
        <v>19</v>
      </c>
      <c r="N118" s="35">
        <f t="shared" si="29"/>
        <v>21</v>
      </c>
      <c r="O118" s="36">
        <f t="shared" si="30"/>
        <v>0</v>
      </c>
      <c r="P118" s="31">
        <f t="shared" si="31"/>
        <v>1</v>
      </c>
      <c r="Q118" s="33">
        <f t="shared" si="32"/>
        <v>0</v>
      </c>
      <c r="R118" s="33">
        <f t="shared" si="33"/>
        <v>1</v>
      </c>
      <c r="S118" s="37"/>
    </row>
    <row r="119" spans="1:19" ht="24">
      <c r="A119" s="28" t="s">
        <v>21</v>
      </c>
      <c r="B119" s="8" t="s">
        <v>63</v>
      </c>
      <c r="C119" s="8" t="s">
        <v>98</v>
      </c>
      <c r="D119" s="31">
        <v>21</v>
      </c>
      <c r="E119" s="31" t="s">
        <v>16</v>
      </c>
      <c r="F119" s="33">
        <v>14</v>
      </c>
      <c r="G119" s="31"/>
      <c r="H119" s="31" t="s">
        <v>16</v>
      </c>
      <c r="I119" s="33"/>
      <c r="J119" s="31"/>
      <c r="K119" s="31" t="s">
        <v>16</v>
      </c>
      <c r="L119" s="33"/>
      <c r="M119" s="34">
        <f t="shared" si="28"/>
        <v>21</v>
      </c>
      <c r="N119" s="35">
        <f t="shared" si="29"/>
        <v>14</v>
      </c>
      <c r="O119" s="36">
        <f t="shared" si="30"/>
        <v>1</v>
      </c>
      <c r="P119" s="31">
        <f t="shared" si="31"/>
        <v>0</v>
      </c>
      <c r="Q119" s="33">
        <f t="shared" si="32"/>
        <v>1</v>
      </c>
      <c r="R119" s="33">
        <f t="shared" si="33"/>
        <v>0</v>
      </c>
      <c r="S119" s="37"/>
    </row>
    <row r="120" spans="1:19" ht="24">
      <c r="A120" s="65" t="s">
        <v>22</v>
      </c>
      <c r="B120" s="66" t="s">
        <v>84</v>
      </c>
      <c r="C120" s="66" t="s">
        <v>145</v>
      </c>
      <c r="D120" s="31">
        <v>18</v>
      </c>
      <c r="E120" s="31" t="s">
        <v>16</v>
      </c>
      <c r="F120" s="33">
        <v>21</v>
      </c>
      <c r="G120" s="62"/>
      <c r="H120" s="61"/>
      <c r="I120" s="63"/>
      <c r="J120" s="62"/>
      <c r="K120" s="61"/>
      <c r="L120" s="63"/>
      <c r="M120" s="34">
        <f t="shared" si="28"/>
        <v>18</v>
      </c>
      <c r="N120" s="35">
        <f t="shared" si="29"/>
        <v>21</v>
      </c>
      <c r="O120" s="36">
        <f t="shared" si="30"/>
        <v>0</v>
      </c>
      <c r="P120" s="31">
        <f t="shared" si="31"/>
        <v>1</v>
      </c>
      <c r="Q120" s="33">
        <f t="shared" si="32"/>
        <v>0</v>
      </c>
      <c r="R120" s="33">
        <f t="shared" si="33"/>
        <v>1</v>
      </c>
      <c r="S120" s="64"/>
    </row>
    <row r="121" spans="1:19" ht="24.75" thickBot="1">
      <c r="A121" s="38" t="s">
        <v>22</v>
      </c>
      <c r="B121" s="67" t="s">
        <v>85</v>
      </c>
      <c r="C121" s="67" t="s">
        <v>146</v>
      </c>
      <c r="D121" s="31">
        <v>18</v>
      </c>
      <c r="E121" s="41" t="s">
        <v>16</v>
      </c>
      <c r="F121" s="33">
        <v>21</v>
      </c>
      <c r="G121" s="40"/>
      <c r="H121" s="41" t="s">
        <v>16</v>
      </c>
      <c r="I121" s="42"/>
      <c r="J121" s="40"/>
      <c r="K121" s="41" t="s">
        <v>16</v>
      </c>
      <c r="L121" s="42"/>
      <c r="M121" s="34">
        <f t="shared" si="28"/>
        <v>18</v>
      </c>
      <c r="N121" s="35">
        <f t="shared" si="29"/>
        <v>21</v>
      </c>
      <c r="O121" s="36">
        <f>IF(D121&gt;F121,1,0)+IF(G121&gt;I121,1,0)+IF(J121&gt;L121,1,0)</f>
        <v>0</v>
      </c>
      <c r="P121" s="31">
        <f>IF(D121&lt;F121,1,0)+IF(G121&lt;I121,1,0)+IF(J121&lt;L121,1,0)</f>
        <v>1</v>
      </c>
      <c r="Q121" s="33">
        <f t="shared" si="32"/>
        <v>0</v>
      </c>
      <c r="R121" s="33">
        <f t="shared" si="33"/>
        <v>1</v>
      </c>
      <c r="S121" s="43"/>
    </row>
    <row r="122" spans="1:19" ht="27" thickBot="1">
      <c r="A122" s="44" t="s">
        <v>23</v>
      </c>
      <c r="B122" s="81" t="s">
        <v>57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2"/>
      <c r="M122" s="45">
        <f t="shared" ref="M122:R122" si="34">SUM(M114:M121)</f>
        <v>160</v>
      </c>
      <c r="N122" s="46">
        <f t="shared" si="34"/>
        <v>130</v>
      </c>
      <c r="O122" s="45">
        <f t="shared" si="34"/>
        <v>5</v>
      </c>
      <c r="P122" s="47">
        <f t="shared" si="34"/>
        <v>3</v>
      </c>
      <c r="Q122" s="45">
        <f t="shared" si="34"/>
        <v>5</v>
      </c>
      <c r="R122" s="46">
        <f t="shared" si="34"/>
        <v>3</v>
      </c>
      <c r="S122" s="48"/>
    </row>
    <row r="123" spans="1:19">
      <c r="A123" s="49" t="s">
        <v>24</v>
      </c>
      <c r="B123" s="50"/>
      <c r="C123" s="50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2" t="s">
        <v>25</v>
      </c>
    </row>
    <row r="124" spans="1:19">
      <c r="A124" s="53" t="s">
        <v>28</v>
      </c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</row>
    <row r="125" spans="1:19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</row>
    <row r="126" spans="1:19">
      <c r="A126" s="54"/>
      <c r="B126" s="50" t="s">
        <v>43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</row>
    <row r="127" spans="1:19" ht="15.75">
      <c r="A127" s="55"/>
      <c r="B127" s="50" t="s">
        <v>36</v>
      </c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</row>
    <row r="128" spans="1:19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</row>
    <row r="129" spans="1:19">
      <c r="A129" s="56" t="s">
        <v>26</v>
      </c>
      <c r="B129" s="50"/>
      <c r="C129" s="57"/>
      <c r="D129" s="56" t="s">
        <v>27</v>
      </c>
      <c r="E129" s="56"/>
      <c r="F129" s="56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</row>
    <row r="131" spans="1:19" ht="27" thickBot="1">
      <c r="A131" s="83" t="s">
        <v>40</v>
      </c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</row>
    <row r="132" spans="1:19" ht="15.75" thickBot="1">
      <c r="A132" s="2" t="s">
        <v>1</v>
      </c>
      <c r="B132" s="3"/>
      <c r="C132" s="84" t="s">
        <v>29</v>
      </c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6"/>
    </row>
    <row r="133" spans="1:19" ht="17.25" thickTop="1" thickBot="1">
      <c r="A133" s="4" t="s">
        <v>2</v>
      </c>
      <c r="B133" s="5"/>
      <c r="C133" s="87" t="s">
        <v>30</v>
      </c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9"/>
      <c r="P133" s="90" t="s">
        <v>3</v>
      </c>
      <c r="Q133" s="91"/>
      <c r="R133" s="6"/>
      <c r="S133" s="69">
        <v>42617</v>
      </c>
    </row>
    <row r="134" spans="1:19" ht="16.5" thickTop="1">
      <c r="A134" s="4" t="s">
        <v>4</v>
      </c>
      <c r="B134" s="8"/>
      <c r="C134" s="87" t="s">
        <v>44</v>
      </c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9"/>
      <c r="P134" s="95" t="s">
        <v>5</v>
      </c>
      <c r="Q134" s="96"/>
      <c r="R134" s="9" t="s">
        <v>41</v>
      </c>
      <c r="S134" s="7"/>
    </row>
    <row r="135" spans="1:19" ht="15.75" thickBot="1">
      <c r="A135" s="10" t="s">
        <v>6</v>
      </c>
      <c r="B135" s="11"/>
      <c r="C135" s="97" t="s">
        <v>42</v>
      </c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9"/>
      <c r="P135" s="12"/>
      <c r="Q135" s="13"/>
      <c r="R135" s="14"/>
      <c r="S135" s="15" t="s">
        <v>96</v>
      </c>
    </row>
    <row r="136" spans="1:19" ht="15.75">
      <c r="A136" s="16"/>
      <c r="B136" s="17" t="s">
        <v>8</v>
      </c>
      <c r="C136" s="17" t="s">
        <v>9</v>
      </c>
      <c r="D136" s="100" t="s">
        <v>10</v>
      </c>
      <c r="E136" s="101"/>
      <c r="F136" s="101"/>
      <c r="G136" s="101"/>
      <c r="H136" s="101"/>
      <c r="I136" s="101"/>
      <c r="J136" s="101"/>
      <c r="K136" s="101"/>
      <c r="L136" s="102"/>
      <c r="M136" s="103" t="s">
        <v>11</v>
      </c>
      <c r="N136" s="105"/>
      <c r="O136" s="103" t="s">
        <v>12</v>
      </c>
      <c r="P136" s="105"/>
      <c r="Q136" s="103" t="s">
        <v>13</v>
      </c>
      <c r="R136" s="105"/>
      <c r="S136" s="18" t="s">
        <v>14</v>
      </c>
    </row>
    <row r="137" spans="1:19" ht="16.5" thickBot="1">
      <c r="A137" s="19"/>
      <c r="B137" s="20"/>
      <c r="C137" s="21"/>
      <c r="D137" s="22">
        <v>1</v>
      </c>
      <c r="E137" s="22"/>
      <c r="F137" s="22"/>
      <c r="G137" s="22">
        <v>2</v>
      </c>
      <c r="H137" s="22"/>
      <c r="I137" s="22"/>
      <c r="J137" s="22">
        <v>3</v>
      </c>
      <c r="K137" s="23"/>
      <c r="L137" s="24"/>
      <c r="M137" s="25"/>
      <c r="N137" s="26"/>
      <c r="O137" s="25"/>
      <c r="P137" s="26"/>
      <c r="Q137" s="25"/>
      <c r="R137" s="26"/>
      <c r="S137" s="27"/>
    </row>
    <row r="138" spans="1:19" ht="24.75" thickTop="1">
      <c r="A138" s="28" t="s">
        <v>15</v>
      </c>
      <c r="B138" s="72" t="s">
        <v>31</v>
      </c>
      <c r="C138" s="68" t="s">
        <v>49</v>
      </c>
      <c r="D138" s="31">
        <v>21</v>
      </c>
      <c r="E138" s="32">
        <v>18</v>
      </c>
      <c r="F138" s="33">
        <v>15</v>
      </c>
      <c r="G138" s="31"/>
      <c r="H138" s="32" t="s">
        <v>16</v>
      </c>
      <c r="I138" s="33"/>
      <c r="J138" s="31"/>
      <c r="K138" s="32" t="s">
        <v>16</v>
      </c>
      <c r="L138" s="33"/>
      <c r="M138" s="34">
        <f t="shared" ref="M138:M145" si="35">D138+G138+J138</f>
        <v>21</v>
      </c>
      <c r="N138" s="35">
        <f t="shared" ref="N138:N145" si="36">F138+I138+L138</f>
        <v>15</v>
      </c>
      <c r="O138" s="36">
        <f t="shared" ref="O138:O144" si="37">IF(D138&gt;F138,1,0)+IF(G138&gt;I138,1,0)+IF(J138&gt;L138,1,0)</f>
        <v>1</v>
      </c>
      <c r="P138" s="31">
        <f t="shared" ref="P138:P144" si="38">IF(D138&lt;F138,1,0)+IF(G138&lt;I138,1,0)+IF(J138&lt;L138,1,0)</f>
        <v>0</v>
      </c>
      <c r="Q138" s="33">
        <f>IF(O138=1,1,0)</f>
        <v>1</v>
      </c>
      <c r="R138" s="33">
        <f>IF(P138=1,1,0)</f>
        <v>0</v>
      </c>
      <c r="S138" s="37"/>
    </row>
    <row r="139" spans="1:19" ht="24">
      <c r="A139" s="28" t="s">
        <v>17</v>
      </c>
      <c r="B139" s="72" t="s">
        <v>32</v>
      </c>
      <c r="C139" s="68" t="s">
        <v>50</v>
      </c>
      <c r="D139" s="31">
        <v>21</v>
      </c>
      <c r="E139" s="31" t="s">
        <v>16</v>
      </c>
      <c r="F139" s="33">
        <v>10</v>
      </c>
      <c r="G139" s="31"/>
      <c r="H139" s="31" t="s">
        <v>16</v>
      </c>
      <c r="I139" s="33"/>
      <c r="J139" s="31"/>
      <c r="K139" s="31" t="s">
        <v>16</v>
      </c>
      <c r="L139" s="33"/>
      <c r="M139" s="34">
        <f t="shared" si="35"/>
        <v>21</v>
      </c>
      <c r="N139" s="35">
        <f t="shared" si="36"/>
        <v>10</v>
      </c>
      <c r="O139" s="36">
        <f t="shared" si="37"/>
        <v>1</v>
      </c>
      <c r="P139" s="31">
        <f t="shared" si="38"/>
        <v>0</v>
      </c>
      <c r="Q139" s="33">
        <f t="shared" ref="Q139:Q145" si="39">IF(O139=1,1,0)</f>
        <v>1</v>
      </c>
      <c r="R139" s="33">
        <f t="shared" ref="R139:R145" si="40">IF(P139=1,1,0)</f>
        <v>0</v>
      </c>
      <c r="S139" s="37"/>
    </row>
    <row r="140" spans="1:19" ht="24">
      <c r="A140" s="28" t="s">
        <v>18</v>
      </c>
      <c r="B140" s="72" t="s">
        <v>33</v>
      </c>
      <c r="C140" s="68" t="s">
        <v>51</v>
      </c>
      <c r="D140" s="31">
        <v>21</v>
      </c>
      <c r="E140" s="31" t="s">
        <v>16</v>
      </c>
      <c r="F140" s="33">
        <v>16</v>
      </c>
      <c r="G140" s="31"/>
      <c r="H140" s="31" t="s">
        <v>16</v>
      </c>
      <c r="I140" s="33"/>
      <c r="J140" s="31"/>
      <c r="K140" s="31" t="s">
        <v>16</v>
      </c>
      <c r="L140" s="33"/>
      <c r="M140" s="34">
        <f t="shared" si="35"/>
        <v>21</v>
      </c>
      <c r="N140" s="35">
        <f t="shared" si="36"/>
        <v>16</v>
      </c>
      <c r="O140" s="36">
        <f t="shared" si="37"/>
        <v>1</v>
      </c>
      <c r="P140" s="31">
        <f t="shared" si="38"/>
        <v>0</v>
      </c>
      <c r="Q140" s="33">
        <f t="shared" si="39"/>
        <v>1</v>
      </c>
      <c r="R140" s="33">
        <f t="shared" si="40"/>
        <v>0</v>
      </c>
      <c r="S140" s="37"/>
    </row>
    <row r="141" spans="1:19" ht="24">
      <c r="A141" s="28" t="s">
        <v>19</v>
      </c>
      <c r="B141" s="72" t="s">
        <v>34</v>
      </c>
      <c r="C141" s="68" t="s">
        <v>52</v>
      </c>
      <c r="D141" s="31">
        <v>21</v>
      </c>
      <c r="E141" s="31" t="s">
        <v>16</v>
      </c>
      <c r="F141" s="33">
        <v>3</v>
      </c>
      <c r="G141" s="31"/>
      <c r="H141" s="31" t="s">
        <v>16</v>
      </c>
      <c r="I141" s="33"/>
      <c r="J141" s="31"/>
      <c r="K141" s="31" t="s">
        <v>16</v>
      </c>
      <c r="L141" s="33"/>
      <c r="M141" s="34">
        <f t="shared" si="35"/>
        <v>21</v>
      </c>
      <c r="N141" s="35">
        <f t="shared" si="36"/>
        <v>3</v>
      </c>
      <c r="O141" s="36">
        <f t="shared" si="37"/>
        <v>1</v>
      </c>
      <c r="P141" s="31">
        <f t="shared" si="38"/>
        <v>0</v>
      </c>
      <c r="Q141" s="33">
        <f t="shared" si="39"/>
        <v>1</v>
      </c>
      <c r="R141" s="33">
        <f t="shared" si="40"/>
        <v>0</v>
      </c>
      <c r="S141" s="37"/>
    </row>
    <row r="142" spans="1:19" ht="24">
      <c r="A142" s="28" t="s">
        <v>20</v>
      </c>
      <c r="B142" s="8" t="s">
        <v>103</v>
      </c>
      <c r="C142" s="8" t="s">
        <v>53</v>
      </c>
      <c r="D142" s="31">
        <v>21</v>
      </c>
      <c r="E142" s="31" t="s">
        <v>16</v>
      </c>
      <c r="F142" s="33">
        <v>7</v>
      </c>
      <c r="G142" s="31"/>
      <c r="H142" s="31" t="s">
        <v>16</v>
      </c>
      <c r="I142" s="33"/>
      <c r="J142" s="31"/>
      <c r="K142" s="31" t="s">
        <v>16</v>
      </c>
      <c r="L142" s="33"/>
      <c r="M142" s="34">
        <f t="shared" si="35"/>
        <v>21</v>
      </c>
      <c r="N142" s="35">
        <f t="shared" si="36"/>
        <v>7</v>
      </c>
      <c r="O142" s="36">
        <f t="shared" si="37"/>
        <v>1</v>
      </c>
      <c r="P142" s="31">
        <f t="shared" si="38"/>
        <v>0</v>
      </c>
      <c r="Q142" s="33">
        <f t="shared" si="39"/>
        <v>1</v>
      </c>
      <c r="R142" s="33">
        <f t="shared" si="40"/>
        <v>0</v>
      </c>
      <c r="S142" s="37"/>
    </row>
    <row r="143" spans="1:19" ht="24">
      <c r="A143" s="28" t="s">
        <v>21</v>
      </c>
      <c r="B143" s="8" t="s">
        <v>35</v>
      </c>
      <c r="C143" s="8" t="s">
        <v>54</v>
      </c>
      <c r="D143" s="31">
        <v>21</v>
      </c>
      <c r="E143" s="31" t="s">
        <v>16</v>
      </c>
      <c r="F143" s="33">
        <v>10</v>
      </c>
      <c r="G143" s="31"/>
      <c r="H143" s="31" t="s">
        <v>16</v>
      </c>
      <c r="I143" s="33"/>
      <c r="J143" s="31"/>
      <c r="K143" s="31" t="s">
        <v>16</v>
      </c>
      <c r="L143" s="33"/>
      <c r="M143" s="34">
        <f t="shared" si="35"/>
        <v>21</v>
      </c>
      <c r="N143" s="35">
        <f t="shared" si="36"/>
        <v>10</v>
      </c>
      <c r="O143" s="36">
        <f t="shared" si="37"/>
        <v>1</v>
      </c>
      <c r="P143" s="31">
        <f t="shared" si="38"/>
        <v>0</v>
      </c>
      <c r="Q143" s="33">
        <f t="shared" si="39"/>
        <v>1</v>
      </c>
      <c r="R143" s="33">
        <f t="shared" si="40"/>
        <v>0</v>
      </c>
      <c r="S143" s="37"/>
    </row>
    <row r="144" spans="1:19" ht="24">
      <c r="A144" s="65" t="s">
        <v>22</v>
      </c>
      <c r="B144" s="66" t="s">
        <v>104</v>
      </c>
      <c r="C144" s="66" t="s">
        <v>76</v>
      </c>
      <c r="D144" s="31">
        <v>21</v>
      </c>
      <c r="E144" s="31" t="s">
        <v>16</v>
      </c>
      <c r="F144" s="33">
        <v>8</v>
      </c>
      <c r="G144" s="62"/>
      <c r="H144" s="61"/>
      <c r="I144" s="63"/>
      <c r="J144" s="62"/>
      <c r="K144" s="61"/>
      <c r="L144" s="63"/>
      <c r="M144" s="34">
        <f t="shared" si="35"/>
        <v>21</v>
      </c>
      <c r="N144" s="35">
        <f t="shared" si="36"/>
        <v>8</v>
      </c>
      <c r="O144" s="36">
        <f t="shared" si="37"/>
        <v>1</v>
      </c>
      <c r="P144" s="31">
        <f t="shared" si="38"/>
        <v>0</v>
      </c>
      <c r="Q144" s="33">
        <f t="shared" si="39"/>
        <v>1</v>
      </c>
      <c r="R144" s="33">
        <f t="shared" si="40"/>
        <v>0</v>
      </c>
      <c r="S144" s="64"/>
    </row>
    <row r="145" spans="1:19" ht="24.75" thickBot="1">
      <c r="A145" s="38" t="s">
        <v>22</v>
      </c>
      <c r="B145" s="67" t="s">
        <v>108</v>
      </c>
      <c r="C145" s="67" t="s">
        <v>77</v>
      </c>
      <c r="D145" s="31">
        <v>21</v>
      </c>
      <c r="E145" s="41" t="s">
        <v>16</v>
      </c>
      <c r="F145" s="33">
        <v>9</v>
      </c>
      <c r="G145" s="40"/>
      <c r="H145" s="41" t="s">
        <v>16</v>
      </c>
      <c r="I145" s="42"/>
      <c r="J145" s="40"/>
      <c r="K145" s="41" t="s">
        <v>16</v>
      </c>
      <c r="L145" s="42"/>
      <c r="M145" s="34">
        <f t="shared" si="35"/>
        <v>21</v>
      </c>
      <c r="N145" s="35">
        <f t="shared" si="36"/>
        <v>9</v>
      </c>
      <c r="O145" s="36">
        <f>IF(D145&gt;F145,1,0)+IF(G145&gt;I145,1,0)+IF(J145&gt;L145,1,0)</f>
        <v>1</v>
      </c>
      <c r="P145" s="31">
        <f>IF(D145&lt;F145,1,0)+IF(G145&lt;I145,1,0)+IF(J145&lt;L145,1,0)</f>
        <v>0</v>
      </c>
      <c r="Q145" s="33">
        <f t="shared" si="39"/>
        <v>1</v>
      </c>
      <c r="R145" s="33">
        <f t="shared" si="40"/>
        <v>0</v>
      </c>
      <c r="S145" s="43"/>
    </row>
    <row r="146" spans="1:19" ht="27" thickBot="1">
      <c r="A146" s="44" t="s">
        <v>23</v>
      </c>
      <c r="B146" s="81" t="s">
        <v>30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2"/>
      <c r="M146" s="45">
        <f t="shared" ref="M146:R146" si="41">SUM(M138:M145)</f>
        <v>168</v>
      </c>
      <c r="N146" s="46">
        <f t="shared" si="41"/>
        <v>78</v>
      </c>
      <c r="O146" s="45">
        <f t="shared" si="41"/>
        <v>8</v>
      </c>
      <c r="P146" s="47">
        <f t="shared" si="41"/>
        <v>0</v>
      </c>
      <c r="Q146" s="45">
        <f t="shared" si="41"/>
        <v>8</v>
      </c>
      <c r="R146" s="46">
        <f t="shared" si="41"/>
        <v>0</v>
      </c>
      <c r="S146" s="48"/>
    </row>
    <row r="147" spans="1:19">
      <c r="A147" s="49" t="s">
        <v>24</v>
      </c>
      <c r="B147" s="50"/>
      <c r="C147" s="50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2" t="s">
        <v>25</v>
      </c>
    </row>
    <row r="148" spans="1:19">
      <c r="A148" s="53" t="s">
        <v>28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</row>
    <row r="149" spans="1:19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</row>
    <row r="150" spans="1:19">
      <c r="A150" s="54"/>
      <c r="B150" s="50" t="s">
        <v>37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</row>
    <row r="151" spans="1:19" ht="15.75">
      <c r="A151" s="55"/>
      <c r="B151" s="50" t="s">
        <v>36</v>
      </c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</row>
    <row r="152" spans="1:19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</row>
    <row r="153" spans="1:19">
      <c r="A153" s="56" t="s">
        <v>26</v>
      </c>
      <c r="B153" s="50"/>
      <c r="C153" s="57"/>
      <c r="D153" s="56" t="s">
        <v>27</v>
      </c>
      <c r="E153" s="56"/>
      <c r="F153" s="56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</row>
  </sheetData>
  <mergeCells count="72">
    <mergeCell ref="B146:L146"/>
    <mergeCell ref="C134:O134"/>
    <mergeCell ref="P134:Q134"/>
    <mergeCell ref="C135:O135"/>
    <mergeCell ref="D136:L136"/>
    <mergeCell ref="M136:N136"/>
    <mergeCell ref="O136:P136"/>
    <mergeCell ref="Q136:R136"/>
    <mergeCell ref="B122:L122"/>
    <mergeCell ref="A131:S131"/>
    <mergeCell ref="C132:S132"/>
    <mergeCell ref="C133:O133"/>
    <mergeCell ref="P133:Q133"/>
    <mergeCell ref="C110:O110"/>
    <mergeCell ref="P110:Q110"/>
    <mergeCell ref="C111:O111"/>
    <mergeCell ref="D112:L112"/>
    <mergeCell ref="M112:N112"/>
    <mergeCell ref="O112:P112"/>
    <mergeCell ref="Q112:R112"/>
    <mergeCell ref="B95:L95"/>
    <mergeCell ref="A107:S107"/>
    <mergeCell ref="C108:S108"/>
    <mergeCell ref="C109:O109"/>
    <mergeCell ref="P109:Q109"/>
    <mergeCell ref="C83:O83"/>
    <mergeCell ref="P83:Q83"/>
    <mergeCell ref="C84:O84"/>
    <mergeCell ref="D85:L85"/>
    <mergeCell ref="M85:N85"/>
    <mergeCell ref="O85:P85"/>
    <mergeCell ref="Q85:R85"/>
    <mergeCell ref="B69:L69"/>
    <mergeCell ref="A80:S80"/>
    <mergeCell ref="C81:S81"/>
    <mergeCell ref="C82:O82"/>
    <mergeCell ref="P82:Q82"/>
    <mergeCell ref="C57:O57"/>
    <mergeCell ref="P57:Q57"/>
    <mergeCell ref="C58:O58"/>
    <mergeCell ref="D59:L59"/>
    <mergeCell ref="M59:N59"/>
    <mergeCell ref="O59:P59"/>
    <mergeCell ref="Q59:R59"/>
    <mergeCell ref="B44:L44"/>
    <mergeCell ref="A54:S54"/>
    <mergeCell ref="C55:S55"/>
    <mergeCell ref="C56:O56"/>
    <mergeCell ref="P56:Q56"/>
    <mergeCell ref="C33:O33"/>
    <mergeCell ref="D34:L34"/>
    <mergeCell ref="M34:N34"/>
    <mergeCell ref="O34:P34"/>
    <mergeCell ref="Q34:R34"/>
    <mergeCell ref="A29:S29"/>
    <mergeCell ref="C30:S30"/>
    <mergeCell ref="C31:O31"/>
    <mergeCell ref="P31:Q31"/>
    <mergeCell ref="C32:O32"/>
    <mergeCell ref="P32:Q32"/>
    <mergeCell ref="B18:L18"/>
    <mergeCell ref="A3:S3"/>
    <mergeCell ref="C4:S4"/>
    <mergeCell ref="C5:O5"/>
    <mergeCell ref="P5:Q5"/>
    <mergeCell ref="C6:O6"/>
    <mergeCell ref="P6:Q6"/>
    <mergeCell ref="C7:O7"/>
    <mergeCell ref="D8:L8"/>
    <mergeCell ref="M8:N8"/>
    <mergeCell ref="O8:P8"/>
    <mergeCell ref="Q8:R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8"/>
  <sheetViews>
    <sheetView workbookViewId="0">
      <selection activeCell="C34" sqref="C34"/>
    </sheetView>
  </sheetViews>
  <sheetFormatPr defaultRowHeight="15"/>
  <cols>
    <col min="2" max="2" width="18.42578125" customWidth="1"/>
    <col min="3" max="3" width="19.42578125" customWidth="1"/>
    <col min="4" max="4" width="7.140625" customWidth="1"/>
    <col min="5" max="5" width="1.7109375" customWidth="1"/>
    <col min="6" max="6" width="6.7109375" customWidth="1"/>
    <col min="7" max="7" width="1.42578125" customWidth="1"/>
    <col min="8" max="8" width="1.28515625" customWidth="1"/>
    <col min="9" max="9" width="1.140625" customWidth="1"/>
    <col min="10" max="10" width="1.5703125" customWidth="1"/>
    <col min="11" max="12" width="1.42578125" customWidth="1"/>
    <col min="13" max="13" width="7.85546875" customWidth="1"/>
    <col min="14" max="16" width="7.5703125" customWidth="1"/>
    <col min="17" max="17" width="7.28515625" customWidth="1"/>
    <col min="18" max="18" width="6.7109375" customWidth="1"/>
    <col min="19" max="19" width="13.7109375" customWidth="1"/>
  </cols>
  <sheetData>
    <row r="1" spans="1:19" ht="27" thickBot="1">
      <c r="A1" s="83" t="s">
        <v>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ht="15.75" thickBot="1">
      <c r="A2" s="2" t="s">
        <v>1</v>
      </c>
      <c r="B2" s="3"/>
      <c r="C2" s="84" t="s">
        <v>29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</row>
    <row r="3" spans="1:19" ht="16.5" thickTop="1">
      <c r="A3" s="4" t="s">
        <v>2</v>
      </c>
      <c r="B3" s="5"/>
      <c r="C3" s="87" t="s">
        <v>64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 t="s">
        <v>3</v>
      </c>
      <c r="Q3" s="91"/>
      <c r="R3" s="6"/>
      <c r="S3" s="69">
        <v>42617</v>
      </c>
    </row>
    <row r="4" spans="1:19" ht="15.75">
      <c r="A4" s="4" t="s">
        <v>4</v>
      </c>
      <c r="B4" s="8"/>
      <c r="C4" s="92" t="s">
        <v>65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P4" s="95" t="s">
        <v>5</v>
      </c>
      <c r="Q4" s="96"/>
      <c r="R4" s="9" t="s">
        <v>41</v>
      </c>
      <c r="S4" s="7"/>
    </row>
    <row r="5" spans="1:19" ht="15.75" thickBot="1">
      <c r="A5" s="10" t="s">
        <v>6</v>
      </c>
      <c r="B5" s="11"/>
      <c r="C5" s="97" t="s">
        <v>42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  <c r="P5" s="12"/>
      <c r="Q5" s="13"/>
      <c r="R5" s="14"/>
      <c r="S5" s="15" t="s">
        <v>96</v>
      </c>
    </row>
    <row r="6" spans="1:19" ht="15.75">
      <c r="A6" s="16"/>
      <c r="B6" s="17" t="s">
        <v>8</v>
      </c>
      <c r="C6" s="17" t="s">
        <v>9</v>
      </c>
      <c r="D6" s="100" t="s">
        <v>10</v>
      </c>
      <c r="E6" s="101"/>
      <c r="F6" s="101"/>
      <c r="G6" s="101"/>
      <c r="H6" s="101"/>
      <c r="I6" s="101"/>
      <c r="J6" s="101"/>
      <c r="K6" s="101"/>
      <c r="L6" s="102"/>
      <c r="M6" s="103" t="s">
        <v>11</v>
      </c>
      <c r="N6" s="105"/>
      <c r="O6" s="103" t="s">
        <v>12</v>
      </c>
      <c r="P6" s="105"/>
      <c r="Q6" s="103" t="s">
        <v>13</v>
      </c>
      <c r="R6" s="105"/>
      <c r="S6" s="18" t="s">
        <v>14</v>
      </c>
    </row>
    <row r="7" spans="1:19" ht="16.5" thickBot="1">
      <c r="A7" s="19"/>
      <c r="B7" s="20"/>
      <c r="C7" s="21"/>
      <c r="D7" s="22">
        <v>1</v>
      </c>
      <c r="E7" s="22"/>
      <c r="F7" s="22"/>
      <c r="G7" s="22">
        <v>2</v>
      </c>
      <c r="H7" s="22"/>
      <c r="I7" s="22"/>
      <c r="J7" s="22">
        <v>3</v>
      </c>
      <c r="K7" s="23"/>
      <c r="L7" s="24"/>
      <c r="M7" s="25"/>
      <c r="N7" s="26"/>
      <c r="O7" s="25"/>
      <c r="P7" s="26"/>
      <c r="Q7" s="25"/>
      <c r="R7" s="26"/>
      <c r="S7" s="27"/>
    </row>
    <row r="8" spans="1:19" ht="24.75" thickTop="1">
      <c r="A8" s="28" t="s">
        <v>15</v>
      </c>
      <c r="B8" s="71" t="s">
        <v>92</v>
      </c>
      <c r="C8" s="68" t="s">
        <v>66</v>
      </c>
      <c r="D8" s="31">
        <v>20</v>
      </c>
      <c r="E8" s="32" t="s">
        <v>16</v>
      </c>
      <c r="F8" s="33">
        <v>21</v>
      </c>
      <c r="G8" s="31"/>
      <c r="H8" s="32" t="s">
        <v>16</v>
      </c>
      <c r="I8" s="33"/>
      <c r="J8" s="31"/>
      <c r="K8" s="32" t="s">
        <v>16</v>
      </c>
      <c r="L8" s="33"/>
      <c r="M8" s="34">
        <f t="shared" ref="M8:M15" si="0">D8+G8+J8</f>
        <v>20</v>
      </c>
      <c r="N8" s="35">
        <f t="shared" ref="N8:N15" si="1">F8+I8+L8</f>
        <v>21</v>
      </c>
      <c r="O8" s="36">
        <f t="shared" ref="O8:O14" si="2">IF(D8&gt;F8,1,0)+IF(G8&gt;I8,1,0)+IF(J8&gt;L8,1,0)</f>
        <v>0</v>
      </c>
      <c r="P8" s="31">
        <f t="shared" ref="P8:P14" si="3">IF(D8&lt;F8,1,0)+IF(G8&lt;I8,1,0)+IF(J8&lt;L8,1,0)</f>
        <v>1</v>
      </c>
      <c r="Q8" s="33">
        <f>IF(O8=1,1,0)</f>
        <v>0</v>
      </c>
      <c r="R8" s="33">
        <f>IF(P8=1,1,0)</f>
        <v>1</v>
      </c>
      <c r="S8" s="37"/>
    </row>
    <row r="9" spans="1:19" ht="24">
      <c r="A9" s="28" t="s">
        <v>17</v>
      </c>
      <c r="B9" s="71" t="s">
        <v>68</v>
      </c>
      <c r="C9" s="71" t="s">
        <v>150</v>
      </c>
      <c r="D9" s="31">
        <v>21</v>
      </c>
      <c r="E9" s="31" t="s">
        <v>16</v>
      </c>
      <c r="F9" s="33">
        <v>4</v>
      </c>
      <c r="G9" s="31"/>
      <c r="H9" s="31" t="s">
        <v>16</v>
      </c>
      <c r="I9" s="33"/>
      <c r="J9" s="31"/>
      <c r="K9" s="31" t="s">
        <v>16</v>
      </c>
      <c r="L9" s="33"/>
      <c r="M9" s="34">
        <f t="shared" si="0"/>
        <v>21</v>
      </c>
      <c r="N9" s="35">
        <f t="shared" si="1"/>
        <v>4</v>
      </c>
      <c r="O9" s="36">
        <f t="shared" si="2"/>
        <v>1</v>
      </c>
      <c r="P9" s="31">
        <f t="shared" si="3"/>
        <v>0</v>
      </c>
      <c r="Q9" s="33">
        <f t="shared" ref="Q9:Q15" si="4">IF(O9=1,1,0)</f>
        <v>1</v>
      </c>
      <c r="R9" s="33">
        <f t="shared" ref="R9:R15" si="5">IF(P9=1,1,0)</f>
        <v>0</v>
      </c>
      <c r="S9" s="37"/>
    </row>
    <row r="10" spans="1:19" ht="24">
      <c r="A10" s="28" t="s">
        <v>18</v>
      </c>
      <c r="B10" s="68" t="s">
        <v>69</v>
      </c>
      <c r="C10" s="68" t="s">
        <v>72</v>
      </c>
      <c r="D10" s="31">
        <v>21</v>
      </c>
      <c r="E10" s="31" t="s">
        <v>16</v>
      </c>
      <c r="F10" s="33">
        <v>0</v>
      </c>
      <c r="G10" s="31"/>
      <c r="H10" s="31" t="s">
        <v>16</v>
      </c>
      <c r="I10" s="33"/>
      <c r="J10" s="31"/>
      <c r="K10" s="31" t="s">
        <v>16</v>
      </c>
      <c r="L10" s="33"/>
      <c r="M10" s="34">
        <f t="shared" si="0"/>
        <v>21</v>
      </c>
      <c r="N10" s="35">
        <f t="shared" si="1"/>
        <v>0</v>
      </c>
      <c r="O10" s="36">
        <f t="shared" si="2"/>
        <v>1</v>
      </c>
      <c r="P10" s="31">
        <f t="shared" si="3"/>
        <v>0</v>
      </c>
      <c r="Q10" s="33">
        <f t="shared" si="4"/>
        <v>1</v>
      </c>
      <c r="R10" s="33">
        <f t="shared" si="5"/>
        <v>0</v>
      </c>
      <c r="S10" s="37"/>
    </row>
    <row r="11" spans="1:19" ht="24">
      <c r="A11" s="28" t="s">
        <v>19</v>
      </c>
      <c r="B11" s="68" t="s">
        <v>70</v>
      </c>
      <c r="C11" s="71" t="s">
        <v>149</v>
      </c>
      <c r="D11" s="31">
        <v>20</v>
      </c>
      <c r="E11" s="31" t="s">
        <v>16</v>
      </c>
      <c r="F11" s="33">
        <v>21</v>
      </c>
      <c r="G11" s="31"/>
      <c r="H11" s="31" t="s">
        <v>16</v>
      </c>
      <c r="I11" s="33"/>
      <c r="J11" s="31"/>
      <c r="K11" s="31" t="s">
        <v>16</v>
      </c>
      <c r="L11" s="33"/>
      <c r="M11" s="34">
        <f t="shared" si="0"/>
        <v>20</v>
      </c>
      <c r="N11" s="35">
        <f t="shared" si="1"/>
        <v>21</v>
      </c>
      <c r="O11" s="36">
        <f t="shared" si="2"/>
        <v>0</v>
      </c>
      <c r="P11" s="31">
        <f t="shared" si="3"/>
        <v>1</v>
      </c>
      <c r="Q11" s="33">
        <f t="shared" si="4"/>
        <v>0</v>
      </c>
      <c r="R11" s="33">
        <f t="shared" si="5"/>
        <v>1</v>
      </c>
      <c r="S11" s="37"/>
    </row>
    <row r="12" spans="1:19" ht="24">
      <c r="A12" s="28" t="s">
        <v>20</v>
      </c>
      <c r="B12" s="8" t="s">
        <v>148</v>
      </c>
      <c r="C12" s="8" t="s">
        <v>151</v>
      </c>
      <c r="D12" s="31">
        <v>21</v>
      </c>
      <c r="E12" s="31" t="s">
        <v>16</v>
      </c>
      <c r="F12" s="33">
        <v>16</v>
      </c>
      <c r="G12" s="31"/>
      <c r="H12" s="31" t="s">
        <v>16</v>
      </c>
      <c r="I12" s="33"/>
      <c r="J12" s="31"/>
      <c r="K12" s="31" t="s">
        <v>16</v>
      </c>
      <c r="L12" s="33"/>
      <c r="M12" s="34">
        <f t="shared" si="0"/>
        <v>21</v>
      </c>
      <c r="N12" s="35">
        <f t="shared" si="1"/>
        <v>16</v>
      </c>
      <c r="O12" s="36">
        <f t="shared" si="2"/>
        <v>1</v>
      </c>
      <c r="P12" s="31">
        <f t="shared" si="3"/>
        <v>0</v>
      </c>
      <c r="Q12" s="33">
        <f t="shared" si="4"/>
        <v>1</v>
      </c>
      <c r="R12" s="33">
        <f t="shared" si="5"/>
        <v>0</v>
      </c>
      <c r="S12" s="37"/>
    </row>
    <row r="13" spans="1:19" ht="24">
      <c r="A13" s="28" t="s">
        <v>21</v>
      </c>
      <c r="B13" s="8" t="s">
        <v>73</v>
      </c>
      <c r="C13" s="8" t="s">
        <v>152</v>
      </c>
      <c r="D13" s="31">
        <v>21</v>
      </c>
      <c r="E13" s="31" t="s">
        <v>16</v>
      </c>
      <c r="F13" s="33">
        <v>7</v>
      </c>
      <c r="G13" s="31"/>
      <c r="H13" s="31" t="s">
        <v>16</v>
      </c>
      <c r="I13" s="33"/>
      <c r="J13" s="31"/>
      <c r="K13" s="31" t="s">
        <v>16</v>
      </c>
      <c r="L13" s="33"/>
      <c r="M13" s="34">
        <f t="shared" si="0"/>
        <v>21</v>
      </c>
      <c r="N13" s="35">
        <f t="shared" si="1"/>
        <v>7</v>
      </c>
      <c r="O13" s="36">
        <f t="shared" si="2"/>
        <v>1</v>
      </c>
      <c r="P13" s="31">
        <f t="shared" si="3"/>
        <v>0</v>
      </c>
      <c r="Q13" s="33">
        <f t="shared" si="4"/>
        <v>1</v>
      </c>
      <c r="R13" s="33">
        <f t="shared" si="5"/>
        <v>0</v>
      </c>
      <c r="S13" s="37"/>
    </row>
    <row r="14" spans="1:19" ht="24">
      <c r="A14" s="65" t="s">
        <v>22</v>
      </c>
      <c r="B14" s="67" t="s">
        <v>86</v>
      </c>
      <c r="C14" s="66" t="s">
        <v>153</v>
      </c>
      <c r="D14" s="31">
        <v>21</v>
      </c>
      <c r="E14" s="31" t="s">
        <v>16</v>
      </c>
      <c r="F14" s="33">
        <v>12</v>
      </c>
      <c r="G14" s="62"/>
      <c r="H14" s="61"/>
      <c r="I14" s="63"/>
      <c r="J14" s="62"/>
      <c r="K14" s="61"/>
      <c r="L14" s="63"/>
      <c r="M14" s="34">
        <f t="shared" si="0"/>
        <v>21</v>
      </c>
      <c r="N14" s="35">
        <f t="shared" si="1"/>
        <v>12</v>
      </c>
      <c r="O14" s="36">
        <f t="shared" si="2"/>
        <v>1</v>
      </c>
      <c r="P14" s="31">
        <f t="shared" si="3"/>
        <v>0</v>
      </c>
      <c r="Q14" s="33">
        <f t="shared" si="4"/>
        <v>1</v>
      </c>
      <c r="R14" s="33">
        <f t="shared" si="5"/>
        <v>0</v>
      </c>
      <c r="S14" s="64"/>
    </row>
    <row r="15" spans="1:19" ht="24.75" thickBot="1">
      <c r="A15" s="38" t="s">
        <v>22</v>
      </c>
      <c r="B15" s="66" t="s">
        <v>87</v>
      </c>
      <c r="C15" s="67" t="s">
        <v>154</v>
      </c>
      <c r="D15" s="31">
        <v>21</v>
      </c>
      <c r="E15" s="41" t="s">
        <v>16</v>
      </c>
      <c r="F15" s="33">
        <v>10</v>
      </c>
      <c r="G15" s="40"/>
      <c r="H15" s="41" t="s">
        <v>16</v>
      </c>
      <c r="I15" s="42"/>
      <c r="J15" s="40"/>
      <c r="K15" s="41" t="s">
        <v>16</v>
      </c>
      <c r="L15" s="42"/>
      <c r="M15" s="34">
        <f t="shared" si="0"/>
        <v>21</v>
      </c>
      <c r="N15" s="35">
        <f t="shared" si="1"/>
        <v>10</v>
      </c>
      <c r="O15" s="36">
        <f>IF(D15&gt;F15,1,0)+IF(G15&gt;I15,1,0)+IF(J15&gt;L15,1,0)</f>
        <v>1</v>
      </c>
      <c r="P15" s="31">
        <f>IF(D15&lt;F15,1,0)+IF(G15&lt;I15,1,0)+IF(J15&lt;L15,1,0)</f>
        <v>0</v>
      </c>
      <c r="Q15" s="33">
        <f t="shared" si="4"/>
        <v>1</v>
      </c>
      <c r="R15" s="33">
        <f t="shared" si="5"/>
        <v>0</v>
      </c>
      <c r="S15" s="43"/>
    </row>
    <row r="16" spans="1:19" ht="27" thickBot="1">
      <c r="A16" s="44" t="s">
        <v>23</v>
      </c>
      <c r="B16" s="81" t="s">
        <v>64</v>
      </c>
      <c r="C16" s="81"/>
      <c r="D16" s="81"/>
      <c r="E16" s="81"/>
      <c r="F16" s="81"/>
      <c r="G16" s="81"/>
      <c r="H16" s="81"/>
      <c r="I16" s="81"/>
      <c r="J16" s="81"/>
      <c r="K16" s="81"/>
      <c r="L16" s="82"/>
      <c r="M16" s="45">
        <f t="shared" ref="M16:R16" si="6">SUM(M8:M15)</f>
        <v>166</v>
      </c>
      <c r="N16" s="46">
        <f t="shared" si="6"/>
        <v>91</v>
      </c>
      <c r="O16" s="45">
        <f t="shared" si="6"/>
        <v>6</v>
      </c>
      <c r="P16" s="47">
        <f t="shared" si="6"/>
        <v>2</v>
      </c>
      <c r="Q16" s="45">
        <f t="shared" si="6"/>
        <v>6</v>
      </c>
      <c r="R16" s="46">
        <f t="shared" si="6"/>
        <v>2</v>
      </c>
      <c r="S16" s="48"/>
    </row>
    <row r="17" spans="1:19">
      <c r="A17" s="49" t="s">
        <v>24</v>
      </c>
      <c r="B17" s="50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2" t="s">
        <v>25</v>
      </c>
    </row>
    <row r="18" spans="1:19">
      <c r="A18" s="53" t="s">
        <v>28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1:19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19">
      <c r="A20" s="54"/>
      <c r="B20" s="50" t="s">
        <v>37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ht="15.75">
      <c r="A21" s="55"/>
      <c r="B21" s="50" t="s">
        <v>36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>
      <c r="A23" s="56" t="s">
        <v>26</v>
      </c>
      <c r="B23" s="50"/>
      <c r="C23" s="57"/>
      <c r="D23" s="56" t="s">
        <v>27</v>
      </c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6" spans="1:19" ht="27" thickBot="1">
      <c r="A26" s="83" t="s">
        <v>40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19" ht="15.75" thickBot="1">
      <c r="A27" s="2" t="s">
        <v>1</v>
      </c>
      <c r="B27" s="3"/>
      <c r="C27" s="84" t="s">
        <v>29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</row>
    <row r="28" spans="1:19" ht="16.5" thickTop="1">
      <c r="A28" s="4" t="s">
        <v>2</v>
      </c>
      <c r="B28" s="5"/>
      <c r="C28" s="87" t="s">
        <v>102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  <c r="P28" s="90" t="s">
        <v>3</v>
      </c>
      <c r="Q28" s="91"/>
      <c r="R28" s="6"/>
      <c r="S28" s="69">
        <v>42617</v>
      </c>
    </row>
    <row r="29" spans="1:19" ht="15.75">
      <c r="A29" s="4" t="s">
        <v>4</v>
      </c>
      <c r="B29" s="8"/>
      <c r="C29" s="92" t="s">
        <v>99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95" t="s">
        <v>5</v>
      </c>
      <c r="Q29" s="96"/>
      <c r="R29" s="9" t="s">
        <v>41</v>
      </c>
      <c r="S29" s="7"/>
    </row>
    <row r="30" spans="1:19" ht="15.75" thickBot="1">
      <c r="A30" s="10" t="s">
        <v>6</v>
      </c>
      <c r="B30" s="11"/>
      <c r="C30" s="97" t="s">
        <v>42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  <c r="P30" s="12"/>
      <c r="Q30" s="13"/>
      <c r="R30" s="14"/>
      <c r="S30" s="15" t="s">
        <v>96</v>
      </c>
    </row>
    <row r="31" spans="1:19" ht="15.75">
      <c r="A31" s="16"/>
      <c r="B31" s="17" t="s">
        <v>8</v>
      </c>
      <c r="C31" s="17" t="s">
        <v>9</v>
      </c>
      <c r="D31" s="100" t="s">
        <v>10</v>
      </c>
      <c r="E31" s="101"/>
      <c r="F31" s="101"/>
      <c r="G31" s="101"/>
      <c r="H31" s="101"/>
      <c r="I31" s="101"/>
      <c r="J31" s="101"/>
      <c r="K31" s="101"/>
      <c r="L31" s="102"/>
      <c r="M31" s="103" t="s">
        <v>11</v>
      </c>
      <c r="N31" s="105"/>
      <c r="O31" s="103" t="s">
        <v>12</v>
      </c>
      <c r="P31" s="105"/>
      <c r="Q31" s="103" t="s">
        <v>13</v>
      </c>
      <c r="R31" s="105"/>
      <c r="S31" s="18" t="s">
        <v>14</v>
      </c>
    </row>
    <row r="32" spans="1:19" ht="16.5" thickBot="1">
      <c r="A32" s="19"/>
      <c r="B32" s="20"/>
      <c r="C32" s="21"/>
      <c r="D32" s="22">
        <v>1</v>
      </c>
      <c r="E32" s="22"/>
      <c r="F32" s="22"/>
      <c r="G32" s="22">
        <v>2</v>
      </c>
      <c r="H32" s="22"/>
      <c r="I32" s="22"/>
      <c r="J32" s="22">
        <v>3</v>
      </c>
      <c r="K32" s="23"/>
      <c r="L32" s="24"/>
      <c r="M32" s="25"/>
      <c r="N32" s="26"/>
      <c r="O32" s="25"/>
      <c r="P32" s="26"/>
      <c r="Q32" s="25"/>
      <c r="R32" s="26"/>
      <c r="S32" s="27"/>
    </row>
    <row r="33" spans="1:19" ht="24.75" thickTop="1">
      <c r="A33" s="28" t="s">
        <v>15</v>
      </c>
      <c r="B33" s="68" t="s">
        <v>78</v>
      </c>
      <c r="C33" s="71" t="s">
        <v>92</v>
      </c>
      <c r="D33" s="31">
        <v>21</v>
      </c>
      <c r="E33" s="32" t="s">
        <v>16</v>
      </c>
      <c r="F33" s="33">
        <v>9</v>
      </c>
      <c r="G33" s="31"/>
      <c r="H33" s="32" t="s">
        <v>16</v>
      </c>
      <c r="I33" s="33"/>
      <c r="J33" s="31"/>
      <c r="K33" s="32" t="s">
        <v>16</v>
      </c>
      <c r="L33" s="33"/>
      <c r="M33" s="34">
        <f t="shared" ref="M33:M40" si="7">D33+G33+J33</f>
        <v>21</v>
      </c>
      <c r="N33" s="35">
        <f t="shared" ref="N33:N40" si="8">F33+I33+L33</f>
        <v>9</v>
      </c>
      <c r="O33" s="36">
        <f t="shared" ref="O33:O39" si="9">IF(D33&gt;F33,1,0)+IF(G33&gt;I33,1,0)+IF(J33&gt;L33,1,0)</f>
        <v>1</v>
      </c>
      <c r="P33" s="31">
        <f t="shared" ref="P33:P39" si="10">IF(D33&lt;F33,1,0)+IF(G33&lt;I33,1,0)+IF(J33&lt;L33,1,0)</f>
        <v>0</v>
      </c>
      <c r="Q33" s="33">
        <f>IF(O33=1,1,0)</f>
        <v>1</v>
      </c>
      <c r="R33" s="33">
        <f>IF(P33=1,1,0)</f>
        <v>0</v>
      </c>
      <c r="S33" s="37"/>
    </row>
    <row r="34" spans="1:19" ht="24">
      <c r="A34" s="28" t="s">
        <v>17</v>
      </c>
      <c r="B34" s="68" t="s">
        <v>79</v>
      </c>
      <c r="C34" s="71" t="s">
        <v>93</v>
      </c>
      <c r="D34" s="31">
        <v>21</v>
      </c>
      <c r="E34" s="31" t="s">
        <v>16</v>
      </c>
      <c r="F34" s="33">
        <v>5</v>
      </c>
      <c r="G34" s="31"/>
      <c r="H34" s="31" t="s">
        <v>16</v>
      </c>
      <c r="I34" s="33"/>
      <c r="J34" s="31"/>
      <c r="K34" s="31" t="s">
        <v>16</v>
      </c>
      <c r="L34" s="33"/>
      <c r="M34" s="34">
        <f t="shared" si="7"/>
        <v>21</v>
      </c>
      <c r="N34" s="35">
        <f t="shared" si="8"/>
        <v>5</v>
      </c>
      <c r="O34" s="36">
        <f t="shared" si="9"/>
        <v>1</v>
      </c>
      <c r="P34" s="31">
        <f t="shared" si="10"/>
        <v>0</v>
      </c>
      <c r="Q34" s="33">
        <f t="shared" ref="Q34:Q40" si="11">IF(O34=1,1,0)</f>
        <v>1</v>
      </c>
      <c r="R34" s="33">
        <f t="shared" ref="R34:R40" si="12">IF(P34=1,1,0)</f>
        <v>0</v>
      </c>
      <c r="S34" s="37"/>
    </row>
    <row r="35" spans="1:19" ht="24">
      <c r="A35" s="28" t="s">
        <v>18</v>
      </c>
      <c r="B35" s="68" t="s">
        <v>80</v>
      </c>
      <c r="C35" s="71" t="s">
        <v>141</v>
      </c>
      <c r="D35" s="31">
        <v>21</v>
      </c>
      <c r="E35" s="31" t="s">
        <v>16</v>
      </c>
      <c r="F35" s="33">
        <v>14</v>
      </c>
      <c r="G35" s="31"/>
      <c r="H35" s="31" t="s">
        <v>16</v>
      </c>
      <c r="I35" s="33"/>
      <c r="J35" s="31"/>
      <c r="K35" s="31" t="s">
        <v>16</v>
      </c>
      <c r="L35" s="33"/>
      <c r="M35" s="34">
        <f t="shared" si="7"/>
        <v>21</v>
      </c>
      <c r="N35" s="35">
        <f t="shared" si="8"/>
        <v>14</v>
      </c>
      <c r="O35" s="36">
        <f t="shared" si="9"/>
        <v>1</v>
      </c>
      <c r="P35" s="31">
        <f t="shared" si="10"/>
        <v>0</v>
      </c>
      <c r="Q35" s="33">
        <f t="shared" si="11"/>
        <v>1</v>
      </c>
      <c r="R35" s="33">
        <f t="shared" si="12"/>
        <v>0</v>
      </c>
      <c r="S35" s="37"/>
    </row>
    <row r="36" spans="1:19" ht="24">
      <c r="A36" s="28" t="s">
        <v>19</v>
      </c>
      <c r="B36" s="68" t="s">
        <v>81</v>
      </c>
      <c r="C36" s="71" t="s">
        <v>142</v>
      </c>
      <c r="D36" s="31">
        <v>21</v>
      </c>
      <c r="E36" s="31" t="s">
        <v>16</v>
      </c>
      <c r="F36" s="33">
        <v>17</v>
      </c>
      <c r="G36" s="31"/>
      <c r="H36" s="31" t="s">
        <v>16</v>
      </c>
      <c r="I36" s="33"/>
      <c r="J36" s="31"/>
      <c r="K36" s="31" t="s">
        <v>16</v>
      </c>
      <c r="L36" s="33"/>
      <c r="M36" s="34">
        <f t="shared" si="7"/>
        <v>21</v>
      </c>
      <c r="N36" s="35">
        <f t="shared" si="8"/>
        <v>17</v>
      </c>
      <c r="O36" s="36">
        <f t="shared" si="9"/>
        <v>1</v>
      </c>
      <c r="P36" s="31">
        <f t="shared" si="10"/>
        <v>0</v>
      </c>
      <c r="Q36" s="33">
        <f t="shared" si="11"/>
        <v>1</v>
      </c>
      <c r="R36" s="33">
        <f t="shared" si="12"/>
        <v>0</v>
      </c>
      <c r="S36" s="37"/>
    </row>
    <row r="37" spans="1:19" ht="24">
      <c r="A37" s="28" t="s">
        <v>20</v>
      </c>
      <c r="B37" s="8" t="s">
        <v>82</v>
      </c>
      <c r="C37" s="8" t="s">
        <v>158</v>
      </c>
      <c r="D37" s="31">
        <v>21</v>
      </c>
      <c r="E37" s="31" t="s">
        <v>16</v>
      </c>
      <c r="F37" s="33">
        <v>3</v>
      </c>
      <c r="G37" s="31"/>
      <c r="H37" s="31" t="s">
        <v>16</v>
      </c>
      <c r="I37" s="33"/>
      <c r="J37" s="31"/>
      <c r="K37" s="31" t="s">
        <v>16</v>
      </c>
      <c r="L37" s="33"/>
      <c r="M37" s="34">
        <f t="shared" si="7"/>
        <v>21</v>
      </c>
      <c r="N37" s="35">
        <f t="shared" si="8"/>
        <v>3</v>
      </c>
      <c r="O37" s="36">
        <f t="shared" si="9"/>
        <v>1</v>
      </c>
      <c r="P37" s="31">
        <f t="shared" si="10"/>
        <v>0</v>
      </c>
      <c r="Q37" s="33">
        <f t="shared" si="11"/>
        <v>1</v>
      </c>
      <c r="R37" s="33">
        <f t="shared" si="12"/>
        <v>0</v>
      </c>
      <c r="S37" s="37"/>
    </row>
    <row r="38" spans="1:19" ht="24">
      <c r="A38" s="28" t="s">
        <v>21</v>
      </c>
      <c r="B38" s="8" t="s">
        <v>83</v>
      </c>
      <c r="C38" s="66" t="s">
        <v>143</v>
      </c>
      <c r="D38" s="31">
        <v>21</v>
      </c>
      <c r="E38" s="31" t="s">
        <v>16</v>
      </c>
      <c r="F38" s="33">
        <v>16</v>
      </c>
      <c r="G38" s="31"/>
      <c r="H38" s="31" t="s">
        <v>16</v>
      </c>
      <c r="I38" s="33"/>
      <c r="J38" s="31"/>
      <c r="K38" s="31" t="s">
        <v>16</v>
      </c>
      <c r="L38" s="33"/>
      <c r="M38" s="34">
        <f t="shared" si="7"/>
        <v>21</v>
      </c>
      <c r="N38" s="35">
        <f t="shared" si="8"/>
        <v>16</v>
      </c>
      <c r="O38" s="36">
        <f t="shared" si="9"/>
        <v>1</v>
      </c>
      <c r="P38" s="31">
        <f t="shared" si="10"/>
        <v>0</v>
      </c>
      <c r="Q38" s="33">
        <f t="shared" si="11"/>
        <v>1</v>
      </c>
      <c r="R38" s="33">
        <f t="shared" si="12"/>
        <v>0</v>
      </c>
      <c r="S38" s="37"/>
    </row>
    <row r="39" spans="1:19" ht="24">
      <c r="A39" s="65" t="s">
        <v>22</v>
      </c>
      <c r="B39" s="66" t="s">
        <v>88</v>
      </c>
      <c r="C39" s="66" t="s">
        <v>144</v>
      </c>
      <c r="D39" s="31">
        <v>18</v>
      </c>
      <c r="E39" s="31" t="s">
        <v>16</v>
      </c>
      <c r="F39" s="33">
        <v>21</v>
      </c>
      <c r="G39" s="62"/>
      <c r="H39" s="61"/>
      <c r="I39" s="63"/>
      <c r="J39" s="62"/>
      <c r="K39" s="61"/>
      <c r="L39" s="63"/>
      <c r="M39" s="34">
        <f t="shared" si="7"/>
        <v>18</v>
      </c>
      <c r="N39" s="35">
        <f t="shared" si="8"/>
        <v>21</v>
      </c>
      <c r="O39" s="36">
        <f t="shared" si="9"/>
        <v>0</v>
      </c>
      <c r="P39" s="31">
        <f t="shared" si="10"/>
        <v>1</v>
      </c>
      <c r="Q39" s="33">
        <f t="shared" si="11"/>
        <v>0</v>
      </c>
      <c r="R39" s="33">
        <f t="shared" si="12"/>
        <v>1</v>
      </c>
      <c r="S39" s="64"/>
    </row>
    <row r="40" spans="1:19" ht="36.75" customHeight="1" thickBot="1">
      <c r="A40" s="38" t="s">
        <v>22</v>
      </c>
      <c r="B40" s="67" t="s">
        <v>89</v>
      </c>
      <c r="C40" s="78" t="s">
        <v>155</v>
      </c>
      <c r="D40" s="31">
        <v>21</v>
      </c>
      <c r="E40" s="41" t="s">
        <v>16</v>
      </c>
      <c r="F40" s="33">
        <v>6</v>
      </c>
      <c r="G40" s="40"/>
      <c r="H40" s="41" t="s">
        <v>16</v>
      </c>
      <c r="I40" s="42"/>
      <c r="J40" s="40"/>
      <c r="K40" s="41" t="s">
        <v>16</v>
      </c>
      <c r="L40" s="42"/>
      <c r="M40" s="34">
        <f t="shared" si="7"/>
        <v>21</v>
      </c>
      <c r="N40" s="35">
        <f t="shared" si="8"/>
        <v>6</v>
      </c>
      <c r="O40" s="36">
        <f>IF(D40&gt;F40,1,0)+IF(G40&gt;I40,1,0)+IF(J40&gt;L40,1,0)</f>
        <v>1</v>
      </c>
      <c r="P40" s="31">
        <f>IF(D40&lt;F40,1,0)+IF(G40&lt;I40,1,0)+IF(J40&lt;L40,1,0)</f>
        <v>0</v>
      </c>
      <c r="Q40" s="33">
        <f t="shared" si="11"/>
        <v>1</v>
      </c>
      <c r="R40" s="33">
        <f t="shared" si="12"/>
        <v>0</v>
      </c>
      <c r="S40" s="43"/>
    </row>
    <row r="41" spans="1:19" ht="27" thickBot="1">
      <c r="A41" s="44" t="s">
        <v>23</v>
      </c>
      <c r="B41" s="81" t="s">
        <v>102</v>
      </c>
      <c r="C41" s="81"/>
      <c r="D41" s="81"/>
      <c r="E41" s="81"/>
      <c r="F41" s="81"/>
      <c r="G41" s="81"/>
      <c r="H41" s="81"/>
      <c r="I41" s="81"/>
      <c r="J41" s="81"/>
      <c r="K41" s="81"/>
      <c r="L41" s="82"/>
      <c r="M41" s="45">
        <f t="shared" ref="M41:R41" si="13">SUM(M33:M40)</f>
        <v>165</v>
      </c>
      <c r="N41" s="46">
        <f t="shared" si="13"/>
        <v>91</v>
      </c>
      <c r="O41" s="45">
        <f t="shared" si="13"/>
        <v>7</v>
      </c>
      <c r="P41" s="47">
        <f t="shared" si="13"/>
        <v>1</v>
      </c>
      <c r="Q41" s="45">
        <f t="shared" si="13"/>
        <v>7</v>
      </c>
      <c r="R41" s="46">
        <f t="shared" si="13"/>
        <v>1</v>
      </c>
      <c r="S41" s="48"/>
    </row>
    <row r="42" spans="1:19">
      <c r="A42" s="49" t="s">
        <v>24</v>
      </c>
      <c r="B42" s="50"/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2" t="s">
        <v>25</v>
      </c>
    </row>
    <row r="43" spans="1:19">
      <c r="A43" s="53" t="s">
        <v>28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spans="1:19">
      <c r="A45" s="54"/>
      <c r="B45" s="50" t="s">
        <v>36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1:19" ht="15.75">
      <c r="A46" s="55"/>
      <c r="B46" s="50" t="s">
        <v>36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1:19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</row>
    <row r="48" spans="1:19">
      <c r="A48" s="56" t="s">
        <v>26</v>
      </c>
      <c r="B48" s="50"/>
      <c r="C48" s="57"/>
      <c r="D48" s="56" t="s">
        <v>27</v>
      </c>
      <c r="E48" s="56"/>
      <c r="F48" s="56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51" spans="1:19" ht="27" thickBot="1">
      <c r="A51" s="83" t="s">
        <v>40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</row>
    <row r="52" spans="1:19" ht="15.75" thickBot="1">
      <c r="A52" s="2" t="s">
        <v>1</v>
      </c>
      <c r="B52" s="3"/>
      <c r="C52" s="84" t="s">
        <v>29</v>
      </c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6"/>
    </row>
    <row r="53" spans="1:19" ht="16.5" thickTop="1">
      <c r="A53" s="4" t="s">
        <v>2</v>
      </c>
      <c r="B53" s="5"/>
      <c r="C53" s="87" t="s">
        <v>64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9"/>
      <c r="P53" s="90" t="s">
        <v>3</v>
      </c>
      <c r="Q53" s="91"/>
      <c r="R53" s="6"/>
      <c r="S53" s="69">
        <v>42617</v>
      </c>
    </row>
    <row r="54" spans="1:19" ht="15.75">
      <c r="A54" s="4" t="s">
        <v>4</v>
      </c>
      <c r="B54" s="8"/>
      <c r="C54" s="92" t="s">
        <v>102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4"/>
      <c r="P54" s="95" t="s">
        <v>5</v>
      </c>
      <c r="Q54" s="96"/>
      <c r="R54" s="9" t="s">
        <v>41</v>
      </c>
      <c r="S54" s="7"/>
    </row>
    <row r="55" spans="1:19" ht="15.75" thickBot="1">
      <c r="A55" s="10" t="s">
        <v>6</v>
      </c>
      <c r="B55" s="11"/>
      <c r="C55" s="97" t="s">
        <v>42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9"/>
      <c r="P55" s="12"/>
      <c r="Q55" s="13"/>
      <c r="R55" s="14"/>
      <c r="S55" s="15" t="s">
        <v>96</v>
      </c>
    </row>
    <row r="56" spans="1:19" ht="15.75">
      <c r="A56" s="16"/>
      <c r="B56" s="17" t="s">
        <v>8</v>
      </c>
      <c r="C56" s="17" t="s">
        <v>9</v>
      </c>
      <c r="D56" s="100" t="s">
        <v>10</v>
      </c>
      <c r="E56" s="101"/>
      <c r="F56" s="101"/>
      <c r="G56" s="101"/>
      <c r="H56" s="101"/>
      <c r="I56" s="101"/>
      <c r="J56" s="101"/>
      <c r="K56" s="101"/>
      <c r="L56" s="102"/>
      <c r="M56" s="103" t="s">
        <v>11</v>
      </c>
      <c r="N56" s="105"/>
      <c r="O56" s="103" t="s">
        <v>12</v>
      </c>
      <c r="P56" s="105"/>
      <c r="Q56" s="103" t="s">
        <v>13</v>
      </c>
      <c r="R56" s="105"/>
      <c r="S56" s="18" t="s">
        <v>14</v>
      </c>
    </row>
    <row r="57" spans="1:19" ht="16.5" thickBot="1">
      <c r="A57" s="19"/>
      <c r="B57" s="20"/>
      <c r="C57" s="21"/>
      <c r="D57" s="22">
        <v>1</v>
      </c>
      <c r="E57" s="22"/>
      <c r="F57" s="22"/>
      <c r="G57" s="22">
        <v>2</v>
      </c>
      <c r="H57" s="22"/>
      <c r="I57" s="22"/>
      <c r="J57" s="22">
        <v>3</v>
      </c>
      <c r="K57" s="23"/>
      <c r="L57" s="24"/>
      <c r="M57" s="25"/>
      <c r="N57" s="26"/>
      <c r="O57" s="25"/>
      <c r="P57" s="26"/>
      <c r="Q57" s="25"/>
      <c r="R57" s="26"/>
      <c r="S57" s="27"/>
    </row>
    <row r="58" spans="1:19" ht="24.75" thickTop="1">
      <c r="A58" s="28" t="s">
        <v>15</v>
      </c>
      <c r="B58" s="68" t="s">
        <v>67</v>
      </c>
      <c r="C58" s="68" t="s">
        <v>78</v>
      </c>
      <c r="D58" s="31">
        <v>21</v>
      </c>
      <c r="E58" s="32" t="s">
        <v>16</v>
      </c>
      <c r="F58" s="33">
        <v>10</v>
      </c>
      <c r="G58" s="31"/>
      <c r="H58" s="32" t="s">
        <v>16</v>
      </c>
      <c r="I58" s="33"/>
      <c r="J58" s="31"/>
      <c r="K58" s="32" t="s">
        <v>16</v>
      </c>
      <c r="L58" s="33"/>
      <c r="M58" s="34">
        <f t="shared" ref="M58:M65" si="14">D58+G58+J58</f>
        <v>21</v>
      </c>
      <c r="N58" s="35">
        <f t="shared" ref="N58:N65" si="15">F58+I58+L58</f>
        <v>10</v>
      </c>
      <c r="O58" s="36">
        <f t="shared" ref="O58:O64" si="16">IF(D58&gt;F58,1,0)+IF(G58&gt;I58,1,0)+IF(J58&gt;L58,1,0)</f>
        <v>1</v>
      </c>
      <c r="P58" s="31">
        <f t="shared" ref="P58:P64" si="17">IF(D58&lt;F58,1,0)+IF(G58&lt;I58,1,0)+IF(J58&lt;L58,1,0)</f>
        <v>0</v>
      </c>
      <c r="Q58" s="33">
        <f>IF(O58=1,1,0)</f>
        <v>1</v>
      </c>
      <c r="R58" s="33">
        <f>IF(P58=1,1,0)</f>
        <v>0</v>
      </c>
      <c r="S58" s="37"/>
    </row>
    <row r="59" spans="1:19" ht="24">
      <c r="A59" s="28" t="s">
        <v>17</v>
      </c>
      <c r="B59" s="71" t="s">
        <v>92</v>
      </c>
      <c r="C59" s="68" t="s">
        <v>79</v>
      </c>
      <c r="D59" s="31">
        <v>21</v>
      </c>
      <c r="E59" s="31" t="s">
        <v>16</v>
      </c>
      <c r="F59" s="33">
        <v>8</v>
      </c>
      <c r="G59" s="31"/>
      <c r="H59" s="31" t="s">
        <v>16</v>
      </c>
      <c r="I59" s="33"/>
      <c r="J59" s="31"/>
      <c r="K59" s="31" t="s">
        <v>16</v>
      </c>
      <c r="L59" s="33"/>
      <c r="M59" s="34">
        <f t="shared" si="14"/>
        <v>21</v>
      </c>
      <c r="N59" s="35">
        <f t="shared" si="15"/>
        <v>8</v>
      </c>
      <c r="O59" s="36">
        <f t="shared" si="16"/>
        <v>1</v>
      </c>
      <c r="P59" s="31">
        <f t="shared" si="17"/>
        <v>0</v>
      </c>
      <c r="Q59" s="33">
        <f t="shared" ref="Q59:Q65" si="18">IF(O59=1,1,0)</f>
        <v>1</v>
      </c>
      <c r="R59" s="33">
        <f t="shared" ref="R59:R65" si="19">IF(P59=1,1,0)</f>
        <v>0</v>
      </c>
      <c r="S59" s="37"/>
    </row>
    <row r="60" spans="1:19" ht="24">
      <c r="A60" s="28" t="s">
        <v>18</v>
      </c>
      <c r="B60" s="68" t="s">
        <v>69</v>
      </c>
      <c r="C60" s="68" t="s">
        <v>80</v>
      </c>
      <c r="D60" s="31">
        <v>21</v>
      </c>
      <c r="E60" s="31" t="s">
        <v>16</v>
      </c>
      <c r="F60" s="33">
        <v>13</v>
      </c>
      <c r="G60" s="31"/>
      <c r="H60" s="31" t="s">
        <v>16</v>
      </c>
      <c r="I60" s="33"/>
      <c r="J60" s="31"/>
      <c r="K60" s="31" t="s">
        <v>16</v>
      </c>
      <c r="L60" s="33"/>
      <c r="M60" s="34">
        <f t="shared" si="14"/>
        <v>21</v>
      </c>
      <c r="N60" s="35">
        <f t="shared" si="15"/>
        <v>13</v>
      </c>
      <c r="O60" s="36">
        <f t="shared" si="16"/>
        <v>1</v>
      </c>
      <c r="P60" s="31">
        <f t="shared" si="17"/>
        <v>0</v>
      </c>
      <c r="Q60" s="33">
        <f t="shared" si="18"/>
        <v>1</v>
      </c>
      <c r="R60" s="33">
        <f t="shared" si="19"/>
        <v>0</v>
      </c>
      <c r="S60" s="37"/>
    </row>
    <row r="61" spans="1:19" ht="24">
      <c r="A61" s="28" t="s">
        <v>19</v>
      </c>
      <c r="B61" s="68" t="s">
        <v>70</v>
      </c>
      <c r="C61" s="68" t="s">
        <v>81</v>
      </c>
      <c r="D61" s="31">
        <v>21</v>
      </c>
      <c r="E61" s="31" t="s">
        <v>16</v>
      </c>
      <c r="F61" s="33">
        <v>9</v>
      </c>
      <c r="G61" s="31"/>
      <c r="H61" s="31" t="s">
        <v>16</v>
      </c>
      <c r="I61" s="33"/>
      <c r="J61" s="31"/>
      <c r="K61" s="31" t="s">
        <v>16</v>
      </c>
      <c r="L61" s="33"/>
      <c r="M61" s="34">
        <f t="shared" si="14"/>
        <v>21</v>
      </c>
      <c r="N61" s="35">
        <f t="shared" si="15"/>
        <v>9</v>
      </c>
      <c r="O61" s="36">
        <f t="shared" si="16"/>
        <v>1</v>
      </c>
      <c r="P61" s="31">
        <f t="shared" si="17"/>
        <v>0</v>
      </c>
      <c r="Q61" s="33">
        <f t="shared" si="18"/>
        <v>1</v>
      </c>
      <c r="R61" s="33">
        <f t="shared" si="19"/>
        <v>0</v>
      </c>
      <c r="S61" s="37"/>
    </row>
    <row r="62" spans="1:19" ht="24">
      <c r="A62" s="28" t="s">
        <v>20</v>
      </c>
      <c r="B62" s="8" t="s">
        <v>148</v>
      </c>
      <c r="C62" s="8" t="s">
        <v>82</v>
      </c>
      <c r="D62" s="31">
        <v>21</v>
      </c>
      <c r="E62" s="31" t="s">
        <v>16</v>
      </c>
      <c r="F62" s="33">
        <v>19</v>
      </c>
      <c r="G62" s="31"/>
      <c r="H62" s="31" t="s">
        <v>16</v>
      </c>
      <c r="I62" s="33"/>
      <c r="J62" s="31"/>
      <c r="K62" s="31" t="s">
        <v>16</v>
      </c>
      <c r="L62" s="33"/>
      <c r="M62" s="34">
        <f t="shared" si="14"/>
        <v>21</v>
      </c>
      <c r="N62" s="35">
        <f t="shared" si="15"/>
        <v>19</v>
      </c>
      <c r="O62" s="36">
        <f t="shared" si="16"/>
        <v>1</v>
      </c>
      <c r="P62" s="31">
        <f t="shared" si="17"/>
        <v>0</v>
      </c>
      <c r="Q62" s="33">
        <f t="shared" si="18"/>
        <v>1</v>
      </c>
      <c r="R62" s="33">
        <f t="shared" si="19"/>
        <v>0</v>
      </c>
      <c r="S62" s="37"/>
    </row>
    <row r="63" spans="1:19" ht="24">
      <c r="A63" s="28" t="s">
        <v>21</v>
      </c>
      <c r="B63" s="8" t="s">
        <v>73</v>
      </c>
      <c r="C63" s="8" t="s">
        <v>83</v>
      </c>
      <c r="D63" s="31">
        <v>21</v>
      </c>
      <c r="E63" s="31" t="s">
        <v>16</v>
      </c>
      <c r="F63" s="33">
        <v>19</v>
      </c>
      <c r="G63" s="31"/>
      <c r="H63" s="31" t="s">
        <v>16</v>
      </c>
      <c r="I63" s="33"/>
      <c r="J63" s="31"/>
      <c r="K63" s="31" t="s">
        <v>16</v>
      </c>
      <c r="L63" s="33"/>
      <c r="M63" s="34">
        <f t="shared" si="14"/>
        <v>21</v>
      </c>
      <c r="N63" s="35">
        <f t="shared" si="15"/>
        <v>19</v>
      </c>
      <c r="O63" s="36">
        <f t="shared" si="16"/>
        <v>1</v>
      </c>
      <c r="P63" s="31">
        <f t="shared" si="17"/>
        <v>0</v>
      </c>
      <c r="Q63" s="33">
        <f t="shared" si="18"/>
        <v>1</v>
      </c>
      <c r="R63" s="33">
        <f t="shared" si="19"/>
        <v>0</v>
      </c>
      <c r="S63" s="37"/>
    </row>
    <row r="64" spans="1:19" ht="24">
      <c r="A64" s="65" t="s">
        <v>22</v>
      </c>
      <c r="B64" s="67" t="s">
        <v>159</v>
      </c>
      <c r="C64" s="66" t="s">
        <v>88</v>
      </c>
      <c r="D64" s="31">
        <v>21</v>
      </c>
      <c r="E64" s="31" t="s">
        <v>16</v>
      </c>
      <c r="F64" s="33">
        <v>13</v>
      </c>
      <c r="G64" s="62"/>
      <c r="H64" s="61"/>
      <c r="I64" s="63"/>
      <c r="J64" s="62"/>
      <c r="K64" s="61"/>
      <c r="L64" s="63"/>
      <c r="M64" s="34">
        <f t="shared" si="14"/>
        <v>21</v>
      </c>
      <c r="N64" s="35">
        <f t="shared" si="15"/>
        <v>13</v>
      </c>
      <c r="O64" s="36">
        <f t="shared" si="16"/>
        <v>1</v>
      </c>
      <c r="P64" s="31">
        <f t="shared" si="17"/>
        <v>0</v>
      </c>
      <c r="Q64" s="33">
        <f t="shared" si="18"/>
        <v>1</v>
      </c>
      <c r="R64" s="33">
        <f t="shared" si="19"/>
        <v>0</v>
      </c>
      <c r="S64" s="64"/>
    </row>
    <row r="65" spans="1:19" ht="24.75" thickBot="1">
      <c r="A65" s="38" t="s">
        <v>22</v>
      </c>
      <c r="B65" s="66" t="s">
        <v>160</v>
      </c>
      <c r="C65" s="67" t="s">
        <v>89</v>
      </c>
      <c r="D65" s="31">
        <v>21</v>
      </c>
      <c r="E65" s="41" t="s">
        <v>16</v>
      </c>
      <c r="F65" s="33">
        <v>13</v>
      </c>
      <c r="G65" s="40"/>
      <c r="H65" s="41" t="s">
        <v>16</v>
      </c>
      <c r="I65" s="42"/>
      <c r="J65" s="40"/>
      <c r="K65" s="41" t="s">
        <v>16</v>
      </c>
      <c r="L65" s="42"/>
      <c r="M65" s="34">
        <f t="shared" si="14"/>
        <v>21</v>
      </c>
      <c r="N65" s="35">
        <f t="shared" si="15"/>
        <v>13</v>
      </c>
      <c r="O65" s="36">
        <f>IF(D65&gt;F65,1,0)+IF(G65&gt;I65,1,0)+IF(J65&gt;L65,1,0)</f>
        <v>1</v>
      </c>
      <c r="P65" s="31">
        <f>IF(D65&lt;F65,1,0)+IF(G65&lt;I65,1,0)+IF(J65&lt;L65,1,0)</f>
        <v>0</v>
      </c>
      <c r="Q65" s="33">
        <f t="shared" si="18"/>
        <v>1</v>
      </c>
      <c r="R65" s="33">
        <f t="shared" si="19"/>
        <v>0</v>
      </c>
      <c r="S65" s="43"/>
    </row>
    <row r="66" spans="1:19" ht="27" thickBot="1">
      <c r="A66" s="44" t="s">
        <v>23</v>
      </c>
      <c r="B66" s="81" t="s">
        <v>64</v>
      </c>
      <c r="C66" s="81"/>
      <c r="D66" s="81"/>
      <c r="E66" s="81"/>
      <c r="F66" s="81"/>
      <c r="G66" s="81"/>
      <c r="H66" s="81"/>
      <c r="I66" s="81"/>
      <c r="J66" s="81"/>
      <c r="K66" s="81"/>
      <c r="L66" s="82"/>
      <c r="M66" s="45">
        <f t="shared" ref="M66:R66" si="20">SUM(M58:M65)</f>
        <v>168</v>
      </c>
      <c r="N66" s="46">
        <f t="shared" si="20"/>
        <v>104</v>
      </c>
      <c r="O66" s="45">
        <f t="shared" si="20"/>
        <v>8</v>
      </c>
      <c r="P66" s="47">
        <f t="shared" si="20"/>
        <v>0</v>
      </c>
      <c r="Q66" s="45">
        <f t="shared" si="20"/>
        <v>8</v>
      </c>
      <c r="R66" s="46">
        <f t="shared" si="20"/>
        <v>0</v>
      </c>
      <c r="S66" s="48"/>
    </row>
    <row r="67" spans="1:19">
      <c r="A67" s="49" t="s">
        <v>24</v>
      </c>
      <c r="B67" s="50"/>
      <c r="C67" s="50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2" t="s">
        <v>25</v>
      </c>
    </row>
    <row r="68" spans="1:19">
      <c r="A68" s="53" t="s">
        <v>28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1:19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1:19">
      <c r="A70" s="54"/>
      <c r="B70" s="50" t="s">
        <v>39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1:19" ht="15.75">
      <c r="A71" s="55"/>
      <c r="B71" s="50" t="s">
        <v>38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1:19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1:19">
      <c r="A73" s="56" t="s">
        <v>26</v>
      </c>
      <c r="B73" s="50"/>
      <c r="C73" s="57"/>
      <c r="D73" s="56" t="s">
        <v>27</v>
      </c>
      <c r="E73" s="56"/>
      <c r="F73" s="56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6" spans="1:19" ht="27" thickBot="1">
      <c r="A76" s="83" t="s">
        <v>40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</row>
    <row r="77" spans="1:19" ht="15.75" thickBot="1">
      <c r="A77" s="2" t="s">
        <v>1</v>
      </c>
      <c r="B77" s="3"/>
      <c r="C77" s="84" t="s">
        <v>29</v>
      </c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6"/>
    </row>
    <row r="78" spans="1:19" ht="16.5" thickTop="1">
      <c r="A78" s="4" t="s">
        <v>2</v>
      </c>
      <c r="B78" s="5"/>
      <c r="C78" s="87" t="s">
        <v>90</v>
      </c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9"/>
      <c r="P78" s="90" t="s">
        <v>3</v>
      </c>
      <c r="Q78" s="91"/>
      <c r="R78" s="6"/>
      <c r="S78" s="69">
        <v>42617</v>
      </c>
    </row>
    <row r="79" spans="1:19" ht="15.75">
      <c r="A79" s="4" t="s">
        <v>4</v>
      </c>
      <c r="B79" s="8"/>
      <c r="C79" s="92" t="s">
        <v>99</v>
      </c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4"/>
      <c r="P79" s="95" t="s">
        <v>5</v>
      </c>
      <c r="Q79" s="96"/>
      <c r="R79" s="9" t="s">
        <v>41</v>
      </c>
      <c r="S79" s="7"/>
    </row>
    <row r="80" spans="1:19" ht="15.75" thickBot="1">
      <c r="A80" s="10" t="s">
        <v>6</v>
      </c>
      <c r="B80" s="11"/>
      <c r="C80" s="97" t="s">
        <v>42</v>
      </c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9"/>
      <c r="P80" s="12"/>
      <c r="Q80" s="13"/>
      <c r="R80" s="14"/>
      <c r="S80" s="15" t="s">
        <v>96</v>
      </c>
    </row>
    <row r="81" spans="1:19" ht="15.75">
      <c r="A81" s="16"/>
      <c r="B81" s="17" t="s">
        <v>8</v>
      </c>
      <c r="C81" s="17" t="s">
        <v>9</v>
      </c>
      <c r="D81" s="100" t="s">
        <v>10</v>
      </c>
      <c r="E81" s="101"/>
      <c r="F81" s="101"/>
      <c r="G81" s="101"/>
      <c r="H81" s="101"/>
      <c r="I81" s="101"/>
      <c r="J81" s="101"/>
      <c r="K81" s="101"/>
      <c r="L81" s="102"/>
      <c r="M81" s="103" t="s">
        <v>11</v>
      </c>
      <c r="N81" s="105"/>
      <c r="O81" s="103" t="s">
        <v>12</v>
      </c>
      <c r="P81" s="105"/>
      <c r="Q81" s="103" t="s">
        <v>13</v>
      </c>
      <c r="R81" s="105"/>
      <c r="S81" s="18" t="s">
        <v>14</v>
      </c>
    </row>
    <row r="82" spans="1:19" ht="16.5" thickBot="1">
      <c r="A82" s="19"/>
      <c r="B82" s="20"/>
      <c r="C82" s="21"/>
      <c r="D82" s="22">
        <v>1</v>
      </c>
      <c r="E82" s="22"/>
      <c r="F82" s="22"/>
      <c r="G82" s="22">
        <v>2</v>
      </c>
      <c r="H82" s="22"/>
      <c r="I82" s="22"/>
      <c r="J82" s="22">
        <v>3</v>
      </c>
      <c r="K82" s="23"/>
      <c r="L82" s="24"/>
      <c r="M82" s="25"/>
      <c r="N82" s="26"/>
      <c r="O82" s="25"/>
      <c r="P82" s="26"/>
      <c r="Q82" s="25"/>
      <c r="R82" s="26"/>
      <c r="S82" s="27"/>
    </row>
    <row r="83" spans="1:19" ht="24.75" thickTop="1">
      <c r="A83" s="28" t="s">
        <v>15</v>
      </c>
      <c r="B83" s="71" t="s">
        <v>94</v>
      </c>
      <c r="C83" s="71" t="s">
        <v>93</v>
      </c>
      <c r="D83" s="31">
        <v>21</v>
      </c>
      <c r="E83" s="32" t="s">
        <v>16</v>
      </c>
      <c r="F83" s="33">
        <v>2</v>
      </c>
      <c r="G83" s="31"/>
      <c r="H83" s="32" t="s">
        <v>16</v>
      </c>
      <c r="I83" s="33"/>
      <c r="J83" s="31"/>
      <c r="K83" s="32" t="s">
        <v>16</v>
      </c>
      <c r="L83" s="33"/>
      <c r="M83" s="34">
        <f t="shared" ref="M83:M90" si="21">D83+G83+J83</f>
        <v>21</v>
      </c>
      <c r="N83" s="35">
        <f t="shared" ref="N83:N90" si="22">F83+I83+L83</f>
        <v>2</v>
      </c>
      <c r="O83" s="36">
        <f t="shared" ref="O83:O89" si="23">IF(D83&gt;F83,1,0)+IF(G83&gt;I83,1,0)+IF(J83&gt;L83,1,0)</f>
        <v>1</v>
      </c>
      <c r="P83" s="31">
        <f t="shared" ref="P83:P89" si="24">IF(D83&lt;F83,1,0)+IF(G83&lt;I83,1,0)+IF(J83&lt;L83,1,0)</f>
        <v>0</v>
      </c>
      <c r="Q83" s="33">
        <f>IF(O83=1,1,0)</f>
        <v>1</v>
      </c>
      <c r="R83" s="33">
        <f>IF(P83=1,1,0)</f>
        <v>0</v>
      </c>
      <c r="S83" s="37"/>
    </row>
    <row r="84" spans="1:19" ht="24">
      <c r="A84" s="28" t="s">
        <v>17</v>
      </c>
      <c r="B84" s="71" t="s">
        <v>74</v>
      </c>
      <c r="C84" s="71" t="s">
        <v>156</v>
      </c>
      <c r="D84" s="31">
        <v>21</v>
      </c>
      <c r="E84" s="31" t="s">
        <v>16</v>
      </c>
      <c r="F84" s="33">
        <v>9</v>
      </c>
      <c r="G84" s="31"/>
      <c r="H84" s="31" t="s">
        <v>16</v>
      </c>
      <c r="I84" s="33"/>
      <c r="J84" s="31"/>
      <c r="K84" s="31" t="s">
        <v>16</v>
      </c>
      <c r="L84" s="33"/>
      <c r="M84" s="34">
        <f t="shared" si="21"/>
        <v>21</v>
      </c>
      <c r="N84" s="35">
        <f t="shared" si="22"/>
        <v>9</v>
      </c>
      <c r="O84" s="36">
        <f t="shared" si="23"/>
        <v>1</v>
      </c>
      <c r="P84" s="31">
        <f t="shared" si="24"/>
        <v>0</v>
      </c>
      <c r="Q84" s="33">
        <f t="shared" ref="Q84:R90" si="25">IF(O84=1,1,0)</f>
        <v>1</v>
      </c>
      <c r="R84" s="33">
        <f t="shared" si="25"/>
        <v>0</v>
      </c>
      <c r="S84" s="37"/>
    </row>
    <row r="85" spans="1:19" ht="24">
      <c r="A85" s="28" t="s">
        <v>18</v>
      </c>
      <c r="B85" s="68" t="s">
        <v>55</v>
      </c>
      <c r="C85" s="71" t="s">
        <v>141</v>
      </c>
      <c r="D85" s="31">
        <v>18</v>
      </c>
      <c r="E85" s="31" t="s">
        <v>16</v>
      </c>
      <c r="F85" s="33">
        <v>21</v>
      </c>
      <c r="G85" s="31"/>
      <c r="H85" s="31" t="s">
        <v>16</v>
      </c>
      <c r="I85" s="33"/>
      <c r="J85" s="31"/>
      <c r="K85" s="31" t="s">
        <v>16</v>
      </c>
      <c r="L85" s="33"/>
      <c r="M85" s="34">
        <f t="shared" si="21"/>
        <v>18</v>
      </c>
      <c r="N85" s="35">
        <f t="shared" si="22"/>
        <v>21</v>
      </c>
      <c r="O85" s="36">
        <f t="shared" si="23"/>
        <v>0</v>
      </c>
      <c r="P85" s="31">
        <f t="shared" si="24"/>
        <v>1</v>
      </c>
      <c r="Q85" s="33">
        <f t="shared" si="25"/>
        <v>0</v>
      </c>
      <c r="R85" s="33">
        <f t="shared" si="25"/>
        <v>1</v>
      </c>
      <c r="S85" s="37"/>
    </row>
    <row r="86" spans="1:19" ht="24">
      <c r="A86" s="28" t="s">
        <v>19</v>
      </c>
      <c r="B86" s="71" t="s">
        <v>75</v>
      </c>
      <c r="C86" s="71" t="s">
        <v>142</v>
      </c>
      <c r="D86" s="31">
        <v>14</v>
      </c>
      <c r="E86" s="31" t="s">
        <v>16</v>
      </c>
      <c r="F86" s="33">
        <v>21</v>
      </c>
      <c r="G86" s="31"/>
      <c r="H86" s="31" t="s">
        <v>16</v>
      </c>
      <c r="I86" s="33"/>
      <c r="J86" s="31"/>
      <c r="K86" s="31" t="s">
        <v>16</v>
      </c>
      <c r="L86" s="33"/>
      <c r="M86" s="34">
        <f t="shared" si="21"/>
        <v>14</v>
      </c>
      <c r="N86" s="35">
        <f t="shared" si="22"/>
        <v>21</v>
      </c>
      <c r="O86" s="36">
        <f t="shared" si="23"/>
        <v>0</v>
      </c>
      <c r="P86" s="31">
        <f t="shared" si="24"/>
        <v>1</v>
      </c>
      <c r="Q86" s="33">
        <f t="shared" si="25"/>
        <v>0</v>
      </c>
      <c r="R86" s="33">
        <f t="shared" si="25"/>
        <v>1</v>
      </c>
      <c r="S86" s="37"/>
    </row>
    <row r="87" spans="1:19" ht="24">
      <c r="A87" s="28" t="s">
        <v>20</v>
      </c>
      <c r="B87" s="73" t="s">
        <v>100</v>
      </c>
      <c r="C87" s="8" t="s">
        <v>166</v>
      </c>
      <c r="D87" s="31">
        <v>21</v>
      </c>
      <c r="E87" s="31" t="s">
        <v>16</v>
      </c>
      <c r="F87" s="33">
        <v>3</v>
      </c>
      <c r="G87" s="31"/>
      <c r="H87" s="31" t="s">
        <v>16</v>
      </c>
      <c r="I87" s="33"/>
      <c r="J87" s="31"/>
      <c r="K87" s="31" t="s">
        <v>16</v>
      </c>
      <c r="L87" s="33"/>
      <c r="M87" s="34">
        <f t="shared" si="21"/>
        <v>21</v>
      </c>
      <c r="N87" s="35">
        <f t="shared" si="22"/>
        <v>3</v>
      </c>
      <c r="O87" s="36">
        <f t="shared" si="23"/>
        <v>1</v>
      </c>
      <c r="P87" s="31">
        <f t="shared" si="24"/>
        <v>0</v>
      </c>
      <c r="Q87" s="33">
        <f t="shared" si="25"/>
        <v>1</v>
      </c>
      <c r="R87" s="33">
        <f t="shared" si="25"/>
        <v>0</v>
      </c>
      <c r="S87" s="37"/>
    </row>
    <row r="88" spans="1:19" ht="24">
      <c r="A88" s="28" t="s">
        <v>21</v>
      </c>
      <c r="B88" s="73" t="s">
        <v>101</v>
      </c>
      <c r="C88" s="66" t="s">
        <v>143</v>
      </c>
      <c r="D88" s="31">
        <v>21</v>
      </c>
      <c r="E88" s="31" t="s">
        <v>16</v>
      </c>
      <c r="F88" s="33">
        <v>20</v>
      </c>
      <c r="G88" s="31"/>
      <c r="H88" s="31" t="s">
        <v>16</v>
      </c>
      <c r="I88" s="33"/>
      <c r="J88" s="31"/>
      <c r="K88" s="31" t="s">
        <v>16</v>
      </c>
      <c r="L88" s="33"/>
      <c r="M88" s="34">
        <f t="shared" si="21"/>
        <v>21</v>
      </c>
      <c r="N88" s="35">
        <f t="shared" si="22"/>
        <v>20</v>
      </c>
      <c r="O88" s="36">
        <f t="shared" si="23"/>
        <v>1</v>
      </c>
      <c r="P88" s="31">
        <f t="shared" si="24"/>
        <v>0</v>
      </c>
      <c r="Q88" s="33">
        <f t="shared" si="25"/>
        <v>1</v>
      </c>
      <c r="R88" s="33">
        <f t="shared" si="25"/>
        <v>0</v>
      </c>
      <c r="S88" s="37"/>
    </row>
    <row r="89" spans="1:19" ht="24">
      <c r="A89" s="65" t="s">
        <v>22</v>
      </c>
      <c r="B89" s="74" t="s">
        <v>95</v>
      </c>
      <c r="C89" s="66" t="s">
        <v>162</v>
      </c>
      <c r="D89" s="31">
        <v>21</v>
      </c>
      <c r="E89" s="31" t="s">
        <v>16</v>
      </c>
      <c r="F89" s="33">
        <v>7</v>
      </c>
      <c r="G89" s="62"/>
      <c r="H89" s="61"/>
      <c r="I89" s="63"/>
      <c r="J89" s="62"/>
      <c r="K89" s="61"/>
      <c r="L89" s="63"/>
      <c r="M89" s="34">
        <f t="shared" si="21"/>
        <v>21</v>
      </c>
      <c r="N89" s="35">
        <f t="shared" si="22"/>
        <v>7</v>
      </c>
      <c r="O89" s="36">
        <f t="shared" si="23"/>
        <v>1</v>
      </c>
      <c r="P89" s="31">
        <f t="shared" si="24"/>
        <v>0</v>
      </c>
      <c r="Q89" s="33">
        <f t="shared" si="25"/>
        <v>1</v>
      </c>
      <c r="R89" s="33">
        <f t="shared" si="25"/>
        <v>0</v>
      </c>
      <c r="S89" s="64"/>
    </row>
    <row r="90" spans="1:19" ht="24.75" thickBot="1">
      <c r="A90" s="38" t="s">
        <v>22</v>
      </c>
      <c r="B90" s="75" t="s">
        <v>147</v>
      </c>
      <c r="C90" s="67" t="s">
        <v>157</v>
      </c>
      <c r="D90" s="31">
        <v>21</v>
      </c>
      <c r="E90" s="41" t="s">
        <v>16</v>
      </c>
      <c r="F90" s="33">
        <v>12</v>
      </c>
      <c r="G90" s="40"/>
      <c r="H90" s="41" t="s">
        <v>16</v>
      </c>
      <c r="I90" s="42"/>
      <c r="J90" s="40"/>
      <c r="K90" s="41" t="s">
        <v>16</v>
      </c>
      <c r="L90" s="42"/>
      <c r="M90" s="34">
        <f t="shared" si="21"/>
        <v>21</v>
      </c>
      <c r="N90" s="35">
        <f t="shared" si="22"/>
        <v>12</v>
      </c>
      <c r="O90" s="36">
        <f>IF(D90&gt;F90,1,0)+IF(G90&gt;I90,1,0)+IF(J90&gt;L90,1,0)</f>
        <v>1</v>
      </c>
      <c r="P90" s="31">
        <f>IF(D90&lt;F90,1,0)+IF(G90&lt;I90,1,0)+IF(J90&lt;L90,1,0)</f>
        <v>0</v>
      </c>
      <c r="Q90" s="33">
        <f t="shared" si="25"/>
        <v>1</v>
      </c>
      <c r="R90" s="33">
        <f t="shared" si="25"/>
        <v>0</v>
      </c>
      <c r="S90" s="43"/>
    </row>
    <row r="91" spans="1:19" ht="27" thickBot="1">
      <c r="A91" s="44" t="s">
        <v>23</v>
      </c>
      <c r="B91" s="81" t="s">
        <v>90</v>
      </c>
      <c r="C91" s="81"/>
      <c r="D91" s="81"/>
      <c r="E91" s="81"/>
      <c r="F91" s="81"/>
      <c r="G91" s="81"/>
      <c r="H91" s="81"/>
      <c r="I91" s="81"/>
      <c r="J91" s="81"/>
      <c r="K91" s="81"/>
      <c r="L91" s="82"/>
      <c r="M91" s="45">
        <f t="shared" ref="M91:R91" si="26">SUM(M83:M90)</f>
        <v>158</v>
      </c>
      <c r="N91" s="46">
        <f t="shared" si="26"/>
        <v>95</v>
      </c>
      <c r="O91" s="45">
        <f t="shared" si="26"/>
        <v>6</v>
      </c>
      <c r="P91" s="47">
        <f t="shared" si="26"/>
        <v>2</v>
      </c>
      <c r="Q91" s="45">
        <f t="shared" si="26"/>
        <v>6</v>
      </c>
      <c r="R91" s="46">
        <f t="shared" si="26"/>
        <v>2</v>
      </c>
      <c r="S91" s="48"/>
    </row>
    <row r="92" spans="1:19">
      <c r="A92" s="49" t="s">
        <v>24</v>
      </c>
      <c r="B92" s="50"/>
      <c r="C92" s="50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2" t="s">
        <v>25</v>
      </c>
    </row>
    <row r="93" spans="1:19">
      <c r="A93" s="53" t="s">
        <v>28</v>
      </c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</row>
    <row r="94" spans="1:19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</row>
    <row r="95" spans="1:19">
      <c r="A95" s="54"/>
      <c r="B95" s="50" t="s">
        <v>36</v>
      </c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</row>
    <row r="96" spans="1:19" ht="15.75">
      <c r="A96" s="55"/>
      <c r="B96" s="50" t="s">
        <v>36</v>
      </c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</row>
    <row r="97" spans="1:19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</row>
    <row r="98" spans="1:19">
      <c r="A98" s="56" t="s">
        <v>26</v>
      </c>
      <c r="B98" s="50"/>
      <c r="C98" s="57"/>
      <c r="D98" s="56" t="s">
        <v>27</v>
      </c>
      <c r="E98" s="56"/>
      <c r="F98" s="56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</row>
    <row r="99" spans="1:19">
      <c r="A99" s="59"/>
      <c r="B99" s="1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</row>
    <row r="100" spans="1:19">
      <c r="A100" s="59"/>
      <c r="B100" s="1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</row>
    <row r="101" spans="1:19" ht="27" thickBot="1">
      <c r="A101" s="83" t="s">
        <v>40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</row>
    <row r="102" spans="1:19" ht="15.75" thickBot="1">
      <c r="A102" s="2" t="s">
        <v>1</v>
      </c>
      <c r="B102" s="3"/>
      <c r="C102" s="84" t="s">
        <v>29</v>
      </c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6"/>
    </row>
    <row r="103" spans="1:19" ht="16.5" thickTop="1">
      <c r="A103" s="4" t="s">
        <v>2</v>
      </c>
      <c r="B103" s="5"/>
      <c r="C103" s="87" t="s">
        <v>99</v>
      </c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9"/>
      <c r="P103" s="90" t="s">
        <v>3</v>
      </c>
      <c r="Q103" s="91"/>
      <c r="R103" s="6"/>
      <c r="S103" s="69">
        <v>42617</v>
      </c>
    </row>
    <row r="104" spans="1:19" ht="15.75">
      <c r="A104" s="4" t="s">
        <v>4</v>
      </c>
      <c r="B104" s="8"/>
      <c r="C104" s="92" t="s">
        <v>64</v>
      </c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4"/>
      <c r="P104" s="95" t="s">
        <v>5</v>
      </c>
      <c r="Q104" s="96"/>
      <c r="R104" s="9" t="s">
        <v>41</v>
      </c>
      <c r="S104" s="7"/>
    </row>
    <row r="105" spans="1:19" ht="15.75" thickBot="1">
      <c r="A105" s="10" t="s">
        <v>6</v>
      </c>
      <c r="B105" s="11"/>
      <c r="C105" s="97" t="s">
        <v>42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9"/>
      <c r="P105" s="12"/>
      <c r="Q105" s="13"/>
      <c r="R105" s="14"/>
      <c r="S105" s="15" t="s">
        <v>96</v>
      </c>
    </row>
    <row r="106" spans="1:19" ht="15.75">
      <c r="A106" s="16"/>
      <c r="B106" s="17" t="s">
        <v>8</v>
      </c>
      <c r="C106" s="17" t="s">
        <v>9</v>
      </c>
      <c r="D106" s="100" t="s">
        <v>10</v>
      </c>
      <c r="E106" s="101"/>
      <c r="F106" s="101"/>
      <c r="G106" s="101"/>
      <c r="H106" s="101"/>
      <c r="I106" s="101"/>
      <c r="J106" s="101"/>
      <c r="K106" s="101"/>
      <c r="L106" s="102"/>
      <c r="M106" s="103" t="s">
        <v>11</v>
      </c>
      <c r="N106" s="105"/>
      <c r="O106" s="103" t="s">
        <v>12</v>
      </c>
      <c r="P106" s="105"/>
      <c r="Q106" s="103" t="s">
        <v>13</v>
      </c>
      <c r="R106" s="105"/>
      <c r="S106" s="18" t="s">
        <v>14</v>
      </c>
    </row>
    <row r="107" spans="1:19" ht="16.5" thickBot="1">
      <c r="A107" s="19"/>
      <c r="B107" s="20"/>
      <c r="C107" s="21"/>
      <c r="D107" s="22">
        <v>1</v>
      </c>
      <c r="E107" s="22"/>
      <c r="F107" s="22"/>
      <c r="G107" s="22">
        <v>2</v>
      </c>
      <c r="H107" s="22"/>
      <c r="I107" s="22"/>
      <c r="J107" s="22">
        <v>3</v>
      </c>
      <c r="K107" s="23"/>
      <c r="L107" s="24"/>
      <c r="M107" s="25"/>
      <c r="N107" s="26"/>
      <c r="O107" s="25"/>
      <c r="P107" s="26"/>
      <c r="Q107" s="25"/>
      <c r="R107" s="26"/>
      <c r="S107" s="27"/>
    </row>
    <row r="108" spans="1:19" ht="24.75" thickTop="1">
      <c r="A108" s="28" t="s">
        <v>15</v>
      </c>
      <c r="B108" s="71" t="s">
        <v>71</v>
      </c>
      <c r="C108" s="71" t="s">
        <v>92</v>
      </c>
      <c r="D108" s="31">
        <v>8</v>
      </c>
      <c r="E108" s="32" t="s">
        <v>16</v>
      </c>
      <c r="F108" s="33">
        <v>21</v>
      </c>
      <c r="G108" s="31"/>
      <c r="H108" s="32" t="s">
        <v>16</v>
      </c>
      <c r="I108" s="33"/>
      <c r="J108" s="31"/>
      <c r="K108" s="32" t="s">
        <v>16</v>
      </c>
      <c r="L108" s="33"/>
      <c r="M108" s="34">
        <f t="shared" ref="M108:M115" si="27">D108+G108+J108</f>
        <v>8</v>
      </c>
      <c r="N108" s="35">
        <f t="shared" ref="N108:N115" si="28">F108+I108+L108</f>
        <v>21</v>
      </c>
      <c r="O108" s="36">
        <f t="shared" ref="O108:O114" si="29">IF(D108&gt;F108,1,0)+IF(G108&gt;I108,1,0)+IF(J108&gt;L108,1,0)</f>
        <v>0</v>
      </c>
      <c r="P108" s="31">
        <f t="shared" ref="P108:P114" si="30">IF(D108&lt;F108,1,0)+IF(G108&lt;I108,1,0)+IF(J108&lt;L108,1,0)</f>
        <v>1</v>
      </c>
      <c r="Q108" s="33">
        <f>IF(O108=1,1,0)</f>
        <v>0</v>
      </c>
      <c r="R108" s="33">
        <f>IF(P108=1,1,0)</f>
        <v>1</v>
      </c>
      <c r="S108" s="37"/>
    </row>
    <row r="109" spans="1:19" ht="24">
      <c r="A109" s="28" t="s">
        <v>17</v>
      </c>
      <c r="B109" s="71" t="s">
        <v>93</v>
      </c>
      <c r="C109" s="71" t="s">
        <v>68</v>
      </c>
      <c r="D109" s="31">
        <v>5</v>
      </c>
      <c r="E109" s="31" t="s">
        <v>16</v>
      </c>
      <c r="F109" s="33">
        <v>21</v>
      </c>
      <c r="G109" s="31"/>
      <c r="H109" s="31" t="s">
        <v>16</v>
      </c>
      <c r="I109" s="33"/>
      <c r="J109" s="31"/>
      <c r="K109" s="31" t="s">
        <v>16</v>
      </c>
      <c r="L109" s="33"/>
      <c r="M109" s="34">
        <f t="shared" si="27"/>
        <v>5</v>
      </c>
      <c r="N109" s="35">
        <f t="shared" si="28"/>
        <v>21</v>
      </c>
      <c r="O109" s="36">
        <f t="shared" si="29"/>
        <v>0</v>
      </c>
      <c r="P109" s="31">
        <f t="shared" si="30"/>
        <v>1</v>
      </c>
      <c r="Q109" s="33">
        <f t="shared" ref="Q109:Q115" si="31">IF(O109=1,1,0)</f>
        <v>0</v>
      </c>
      <c r="R109" s="33">
        <f t="shared" ref="R109:R115" si="32">IF(P109=1,1,0)</f>
        <v>1</v>
      </c>
      <c r="S109" s="37"/>
    </row>
    <row r="110" spans="1:19" ht="24">
      <c r="A110" s="28" t="s">
        <v>18</v>
      </c>
      <c r="B110" s="71" t="s">
        <v>141</v>
      </c>
      <c r="C110" s="68" t="s">
        <v>69</v>
      </c>
      <c r="D110" s="31">
        <v>16</v>
      </c>
      <c r="E110" s="31" t="s">
        <v>16</v>
      </c>
      <c r="F110" s="33">
        <v>21</v>
      </c>
      <c r="G110" s="31"/>
      <c r="H110" s="31" t="s">
        <v>16</v>
      </c>
      <c r="I110" s="33"/>
      <c r="J110" s="31"/>
      <c r="K110" s="31" t="s">
        <v>16</v>
      </c>
      <c r="L110" s="33"/>
      <c r="M110" s="34">
        <f t="shared" si="27"/>
        <v>16</v>
      </c>
      <c r="N110" s="35">
        <f t="shared" si="28"/>
        <v>21</v>
      </c>
      <c r="O110" s="36">
        <f t="shared" si="29"/>
        <v>0</v>
      </c>
      <c r="P110" s="31">
        <f t="shared" si="30"/>
        <v>1</v>
      </c>
      <c r="Q110" s="33">
        <f t="shared" si="31"/>
        <v>0</v>
      </c>
      <c r="R110" s="33">
        <f t="shared" si="32"/>
        <v>1</v>
      </c>
      <c r="S110" s="37"/>
    </row>
    <row r="111" spans="1:19" ht="24">
      <c r="A111" s="28" t="s">
        <v>19</v>
      </c>
      <c r="B111" s="71" t="s">
        <v>142</v>
      </c>
      <c r="C111" s="68" t="s">
        <v>70</v>
      </c>
      <c r="D111" s="31">
        <v>12</v>
      </c>
      <c r="E111" s="31" t="s">
        <v>16</v>
      </c>
      <c r="F111" s="33">
        <v>21</v>
      </c>
      <c r="G111" s="31"/>
      <c r="H111" s="31" t="s">
        <v>16</v>
      </c>
      <c r="I111" s="33"/>
      <c r="J111" s="31"/>
      <c r="K111" s="31" t="s">
        <v>16</v>
      </c>
      <c r="L111" s="33"/>
      <c r="M111" s="34">
        <f t="shared" si="27"/>
        <v>12</v>
      </c>
      <c r="N111" s="35">
        <f t="shared" si="28"/>
        <v>21</v>
      </c>
      <c r="O111" s="36">
        <f t="shared" si="29"/>
        <v>0</v>
      </c>
      <c r="P111" s="31">
        <f t="shared" si="30"/>
        <v>1</v>
      </c>
      <c r="Q111" s="33">
        <f t="shared" si="31"/>
        <v>0</v>
      </c>
      <c r="R111" s="33">
        <f t="shared" si="32"/>
        <v>1</v>
      </c>
      <c r="S111" s="37"/>
    </row>
    <row r="112" spans="1:19" ht="24">
      <c r="A112" s="28" t="s">
        <v>20</v>
      </c>
      <c r="B112" s="8" t="s">
        <v>158</v>
      </c>
      <c r="C112" s="8" t="s">
        <v>163</v>
      </c>
      <c r="D112" s="31">
        <v>1</v>
      </c>
      <c r="E112" s="31" t="s">
        <v>16</v>
      </c>
      <c r="F112" s="33">
        <v>21</v>
      </c>
      <c r="G112" s="31"/>
      <c r="H112" s="31" t="s">
        <v>16</v>
      </c>
      <c r="I112" s="33"/>
      <c r="J112" s="31"/>
      <c r="K112" s="31" t="s">
        <v>16</v>
      </c>
      <c r="L112" s="33"/>
      <c r="M112" s="34">
        <f t="shared" si="27"/>
        <v>1</v>
      </c>
      <c r="N112" s="35">
        <f t="shared" si="28"/>
        <v>21</v>
      </c>
      <c r="O112" s="36">
        <f t="shared" si="29"/>
        <v>0</v>
      </c>
      <c r="P112" s="31">
        <f t="shared" si="30"/>
        <v>1</v>
      </c>
      <c r="Q112" s="33">
        <f t="shared" si="31"/>
        <v>0</v>
      </c>
      <c r="R112" s="33">
        <f t="shared" si="32"/>
        <v>1</v>
      </c>
      <c r="S112" s="37"/>
    </row>
    <row r="113" spans="1:19" ht="24">
      <c r="A113" s="28" t="s">
        <v>21</v>
      </c>
      <c r="B113" s="66" t="s">
        <v>143</v>
      </c>
      <c r="C113" s="8" t="s">
        <v>73</v>
      </c>
      <c r="D113" s="31">
        <v>20</v>
      </c>
      <c r="E113" s="31" t="s">
        <v>16</v>
      </c>
      <c r="F113" s="33">
        <v>21</v>
      </c>
      <c r="G113" s="31"/>
      <c r="H113" s="31" t="s">
        <v>16</v>
      </c>
      <c r="I113" s="33"/>
      <c r="J113" s="31"/>
      <c r="K113" s="31" t="s">
        <v>16</v>
      </c>
      <c r="L113" s="33"/>
      <c r="M113" s="34">
        <f t="shared" si="27"/>
        <v>20</v>
      </c>
      <c r="N113" s="35">
        <f t="shared" si="28"/>
        <v>21</v>
      </c>
      <c r="O113" s="36">
        <f t="shared" si="29"/>
        <v>0</v>
      </c>
      <c r="P113" s="31">
        <f t="shared" si="30"/>
        <v>1</v>
      </c>
      <c r="Q113" s="33">
        <f t="shared" si="31"/>
        <v>0</v>
      </c>
      <c r="R113" s="33">
        <f t="shared" si="32"/>
        <v>1</v>
      </c>
      <c r="S113" s="37"/>
    </row>
    <row r="114" spans="1:19" ht="24">
      <c r="A114" s="65" t="s">
        <v>22</v>
      </c>
      <c r="B114" s="66" t="s">
        <v>157</v>
      </c>
      <c r="C114" s="67" t="s">
        <v>164</v>
      </c>
      <c r="D114" s="31">
        <v>5</v>
      </c>
      <c r="E114" s="31" t="s">
        <v>16</v>
      </c>
      <c r="F114" s="33">
        <v>21</v>
      </c>
      <c r="G114" s="62"/>
      <c r="H114" s="61"/>
      <c r="I114" s="63"/>
      <c r="J114" s="62"/>
      <c r="K114" s="61"/>
      <c r="L114" s="63"/>
      <c r="M114" s="34">
        <f t="shared" si="27"/>
        <v>5</v>
      </c>
      <c r="N114" s="35">
        <f t="shared" si="28"/>
        <v>21</v>
      </c>
      <c r="O114" s="36">
        <f t="shared" si="29"/>
        <v>0</v>
      </c>
      <c r="P114" s="31">
        <f t="shared" si="30"/>
        <v>1</v>
      </c>
      <c r="Q114" s="33">
        <f t="shared" si="31"/>
        <v>0</v>
      </c>
      <c r="R114" s="33">
        <f t="shared" si="32"/>
        <v>1</v>
      </c>
      <c r="S114" s="64"/>
    </row>
    <row r="115" spans="1:19" ht="24.75" thickBot="1">
      <c r="A115" s="38" t="s">
        <v>22</v>
      </c>
      <c r="B115" s="78" t="s">
        <v>162</v>
      </c>
      <c r="C115" s="66" t="s">
        <v>165</v>
      </c>
      <c r="D115" s="31">
        <v>13</v>
      </c>
      <c r="E115" s="41" t="s">
        <v>16</v>
      </c>
      <c r="F115" s="33">
        <v>21</v>
      </c>
      <c r="G115" s="40"/>
      <c r="H115" s="41" t="s">
        <v>16</v>
      </c>
      <c r="I115" s="42"/>
      <c r="J115" s="40"/>
      <c r="K115" s="41" t="s">
        <v>16</v>
      </c>
      <c r="L115" s="42"/>
      <c r="M115" s="34">
        <f t="shared" si="27"/>
        <v>13</v>
      </c>
      <c r="N115" s="35">
        <f t="shared" si="28"/>
        <v>21</v>
      </c>
      <c r="O115" s="36">
        <f>IF(D115&gt;F115,1,0)+IF(G115&gt;I115,1,0)+IF(J115&gt;L115,1,0)</f>
        <v>0</v>
      </c>
      <c r="P115" s="31">
        <f>IF(D115&lt;F115,1,0)+IF(G115&lt;I115,1,0)+IF(J115&lt;L115,1,0)</f>
        <v>1</v>
      </c>
      <c r="Q115" s="33">
        <f t="shared" si="31"/>
        <v>0</v>
      </c>
      <c r="R115" s="33">
        <f t="shared" si="32"/>
        <v>1</v>
      </c>
      <c r="S115" s="43"/>
    </row>
    <row r="116" spans="1:19" ht="27" thickBot="1">
      <c r="A116" s="44" t="s">
        <v>23</v>
      </c>
      <c r="B116" s="81" t="s">
        <v>64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2"/>
      <c r="M116" s="45">
        <f t="shared" ref="M116:R116" si="33">SUM(M108:M115)</f>
        <v>80</v>
      </c>
      <c r="N116" s="46">
        <f t="shared" si="33"/>
        <v>168</v>
      </c>
      <c r="O116" s="45">
        <f t="shared" si="33"/>
        <v>0</v>
      </c>
      <c r="P116" s="47">
        <f t="shared" si="33"/>
        <v>8</v>
      </c>
      <c r="Q116" s="45">
        <f t="shared" si="33"/>
        <v>0</v>
      </c>
      <c r="R116" s="46">
        <f t="shared" si="33"/>
        <v>8</v>
      </c>
      <c r="S116" s="48"/>
    </row>
    <row r="117" spans="1:19">
      <c r="A117" s="49" t="s">
        <v>24</v>
      </c>
      <c r="B117" s="50"/>
      <c r="C117" s="50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2" t="s">
        <v>25</v>
      </c>
    </row>
    <row r="118" spans="1:19">
      <c r="A118" s="53" t="s">
        <v>28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</row>
    <row r="119" spans="1:19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</row>
    <row r="120" spans="1:19">
      <c r="A120" s="54"/>
      <c r="B120" s="50" t="s">
        <v>43</v>
      </c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</row>
    <row r="121" spans="1:19" ht="15.75">
      <c r="A121" s="55"/>
      <c r="B121" s="50" t="s">
        <v>37</v>
      </c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</row>
    <row r="122" spans="1:19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</row>
    <row r="123" spans="1:19">
      <c r="A123" s="56" t="s">
        <v>26</v>
      </c>
      <c r="B123" s="50"/>
      <c r="C123" s="57"/>
      <c r="D123" s="56" t="s">
        <v>27</v>
      </c>
      <c r="E123" s="56"/>
      <c r="F123" s="56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</row>
    <row r="126" spans="1:19" ht="27" thickBot="1">
      <c r="A126" s="83" t="s">
        <v>40</v>
      </c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</row>
    <row r="127" spans="1:19" ht="15.75" thickBot="1">
      <c r="A127" s="2" t="s">
        <v>1</v>
      </c>
      <c r="B127" s="3"/>
      <c r="C127" s="84" t="s">
        <v>29</v>
      </c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6"/>
    </row>
    <row r="128" spans="1:19" ht="16.5" thickTop="1">
      <c r="A128" s="4" t="s">
        <v>2</v>
      </c>
      <c r="B128" s="5"/>
      <c r="C128" s="87" t="s">
        <v>90</v>
      </c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9"/>
      <c r="P128" s="90" t="s">
        <v>3</v>
      </c>
      <c r="Q128" s="91"/>
      <c r="R128" s="6"/>
      <c r="S128" s="69">
        <v>42617</v>
      </c>
    </row>
    <row r="129" spans="1:19" ht="15.75">
      <c r="A129" s="4" t="s">
        <v>4</v>
      </c>
      <c r="B129" s="8"/>
      <c r="C129" s="92" t="s">
        <v>65</v>
      </c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4"/>
      <c r="P129" s="95" t="s">
        <v>5</v>
      </c>
      <c r="Q129" s="96"/>
      <c r="R129" s="9" t="s">
        <v>41</v>
      </c>
      <c r="S129" s="7"/>
    </row>
    <row r="130" spans="1:19" ht="15.75" thickBot="1">
      <c r="A130" s="10" t="s">
        <v>6</v>
      </c>
      <c r="B130" s="11"/>
      <c r="C130" s="97" t="s">
        <v>42</v>
      </c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9"/>
      <c r="P130" s="12"/>
      <c r="Q130" s="13"/>
      <c r="R130" s="14"/>
      <c r="S130" s="15" t="s">
        <v>96</v>
      </c>
    </row>
    <row r="131" spans="1:19" ht="15.75">
      <c r="A131" s="16"/>
      <c r="B131" s="17" t="s">
        <v>8</v>
      </c>
      <c r="C131" s="17" t="s">
        <v>9</v>
      </c>
      <c r="D131" s="100" t="s">
        <v>10</v>
      </c>
      <c r="E131" s="101"/>
      <c r="F131" s="101"/>
      <c r="G131" s="101"/>
      <c r="H131" s="101"/>
      <c r="I131" s="101"/>
      <c r="J131" s="101"/>
      <c r="K131" s="101"/>
      <c r="L131" s="102"/>
      <c r="M131" s="103" t="s">
        <v>11</v>
      </c>
      <c r="N131" s="105"/>
      <c r="O131" s="103" t="s">
        <v>12</v>
      </c>
      <c r="P131" s="105"/>
      <c r="Q131" s="103" t="s">
        <v>13</v>
      </c>
      <c r="R131" s="105"/>
      <c r="S131" s="18" t="s">
        <v>14</v>
      </c>
    </row>
    <row r="132" spans="1:19" ht="16.5" thickBot="1">
      <c r="A132" s="19"/>
      <c r="B132" s="20"/>
      <c r="C132" s="21"/>
      <c r="D132" s="22">
        <v>1</v>
      </c>
      <c r="E132" s="22"/>
      <c r="F132" s="22"/>
      <c r="G132" s="22">
        <v>2</v>
      </c>
      <c r="H132" s="22"/>
      <c r="I132" s="22"/>
      <c r="J132" s="22">
        <v>3</v>
      </c>
      <c r="K132" s="23"/>
      <c r="L132" s="24"/>
      <c r="M132" s="25"/>
      <c r="N132" s="26"/>
      <c r="O132" s="25"/>
      <c r="P132" s="26"/>
      <c r="Q132" s="25"/>
      <c r="R132" s="26"/>
      <c r="S132" s="27"/>
    </row>
    <row r="133" spans="1:19" ht="24.75" thickTop="1">
      <c r="A133" s="28" t="s">
        <v>15</v>
      </c>
      <c r="B133" s="71" t="s">
        <v>94</v>
      </c>
      <c r="C133" s="68" t="s">
        <v>66</v>
      </c>
      <c r="D133" s="31">
        <v>21</v>
      </c>
      <c r="E133" s="32" t="s">
        <v>16</v>
      </c>
      <c r="F133" s="33">
        <v>9</v>
      </c>
      <c r="G133" s="31"/>
      <c r="H133" s="32" t="s">
        <v>16</v>
      </c>
      <c r="I133" s="33"/>
      <c r="J133" s="31"/>
      <c r="K133" s="32" t="s">
        <v>16</v>
      </c>
      <c r="L133" s="33"/>
      <c r="M133" s="34">
        <f t="shared" ref="M133:M140" si="34">D133+G133+J133</f>
        <v>21</v>
      </c>
      <c r="N133" s="35">
        <f t="shared" ref="N133:N140" si="35">F133+I133+L133</f>
        <v>9</v>
      </c>
      <c r="O133" s="36">
        <f t="shared" ref="O133:O139" si="36">IF(D133&gt;F133,1,0)+IF(G133&gt;I133,1,0)+IF(J133&gt;L133,1,0)</f>
        <v>1</v>
      </c>
      <c r="P133" s="31">
        <f t="shared" ref="P133:P139" si="37">IF(D133&lt;F133,1,0)+IF(G133&lt;I133,1,0)+IF(J133&lt;L133,1,0)</f>
        <v>0</v>
      </c>
      <c r="Q133" s="33">
        <f>IF(O133=1,1,0)</f>
        <v>1</v>
      </c>
      <c r="R133" s="33">
        <f>IF(P133=1,1,0)</f>
        <v>0</v>
      </c>
      <c r="S133" s="37"/>
    </row>
    <row r="134" spans="1:19" ht="24">
      <c r="A134" s="28" t="s">
        <v>17</v>
      </c>
      <c r="B134" s="71" t="s">
        <v>74</v>
      </c>
      <c r="C134" s="71" t="s">
        <v>150</v>
      </c>
      <c r="D134" s="31">
        <v>21</v>
      </c>
      <c r="E134" s="31" t="s">
        <v>16</v>
      </c>
      <c r="F134" s="33">
        <v>14</v>
      </c>
      <c r="G134" s="31"/>
      <c r="H134" s="31" t="s">
        <v>16</v>
      </c>
      <c r="I134" s="33"/>
      <c r="J134" s="31"/>
      <c r="K134" s="31" t="s">
        <v>16</v>
      </c>
      <c r="L134" s="33"/>
      <c r="M134" s="34">
        <f t="shared" si="34"/>
        <v>21</v>
      </c>
      <c r="N134" s="35">
        <f t="shared" si="35"/>
        <v>14</v>
      </c>
      <c r="O134" s="36">
        <f t="shared" si="36"/>
        <v>1</v>
      </c>
      <c r="P134" s="31">
        <f t="shared" si="37"/>
        <v>0</v>
      </c>
      <c r="Q134" s="33">
        <f t="shared" ref="Q134:Q140" si="38">IF(O134=1,1,0)</f>
        <v>1</v>
      </c>
      <c r="R134" s="33">
        <f t="shared" ref="R134:R140" si="39">IF(P134=1,1,0)</f>
        <v>0</v>
      </c>
      <c r="S134" s="37"/>
    </row>
    <row r="135" spans="1:19" ht="24">
      <c r="A135" s="28" t="s">
        <v>18</v>
      </c>
      <c r="B135" s="68" t="s">
        <v>55</v>
      </c>
      <c r="C135" s="68" t="s">
        <v>72</v>
      </c>
      <c r="D135" s="31">
        <v>21</v>
      </c>
      <c r="E135" s="31" t="s">
        <v>16</v>
      </c>
      <c r="F135" s="33">
        <v>4</v>
      </c>
      <c r="G135" s="31"/>
      <c r="H135" s="31" t="s">
        <v>16</v>
      </c>
      <c r="I135" s="33"/>
      <c r="J135" s="31"/>
      <c r="K135" s="31" t="s">
        <v>16</v>
      </c>
      <c r="L135" s="33"/>
      <c r="M135" s="34">
        <f t="shared" si="34"/>
        <v>21</v>
      </c>
      <c r="N135" s="35">
        <f t="shared" si="35"/>
        <v>4</v>
      </c>
      <c r="O135" s="36">
        <f t="shared" si="36"/>
        <v>1</v>
      </c>
      <c r="P135" s="31">
        <f t="shared" si="37"/>
        <v>0</v>
      </c>
      <c r="Q135" s="33">
        <f t="shared" si="38"/>
        <v>1</v>
      </c>
      <c r="R135" s="33">
        <f t="shared" si="39"/>
        <v>0</v>
      </c>
      <c r="S135" s="37"/>
    </row>
    <row r="136" spans="1:19" ht="24">
      <c r="A136" s="28" t="s">
        <v>19</v>
      </c>
      <c r="B136" s="71" t="s">
        <v>75</v>
      </c>
      <c r="C136" s="71" t="s">
        <v>149</v>
      </c>
      <c r="D136" s="31">
        <v>16</v>
      </c>
      <c r="E136" s="31" t="s">
        <v>16</v>
      </c>
      <c r="F136" s="33">
        <v>21</v>
      </c>
      <c r="G136" s="31"/>
      <c r="H136" s="31" t="s">
        <v>16</v>
      </c>
      <c r="I136" s="33"/>
      <c r="J136" s="31"/>
      <c r="K136" s="31" t="s">
        <v>16</v>
      </c>
      <c r="L136" s="33"/>
      <c r="M136" s="34">
        <f t="shared" si="34"/>
        <v>16</v>
      </c>
      <c r="N136" s="35">
        <f t="shared" si="35"/>
        <v>21</v>
      </c>
      <c r="O136" s="36">
        <f t="shared" si="36"/>
        <v>0</v>
      </c>
      <c r="P136" s="31">
        <f t="shared" si="37"/>
        <v>1</v>
      </c>
      <c r="Q136" s="33">
        <f t="shared" si="38"/>
        <v>0</v>
      </c>
      <c r="R136" s="33">
        <f t="shared" si="39"/>
        <v>1</v>
      </c>
      <c r="S136" s="37"/>
    </row>
    <row r="137" spans="1:19" ht="24">
      <c r="A137" s="28" t="s">
        <v>20</v>
      </c>
      <c r="B137" s="73" t="s">
        <v>100</v>
      </c>
      <c r="C137" s="8" t="s">
        <v>151</v>
      </c>
      <c r="D137" s="31">
        <v>21</v>
      </c>
      <c r="E137" s="31" t="s">
        <v>16</v>
      </c>
      <c r="F137" s="33">
        <v>5</v>
      </c>
      <c r="G137" s="31"/>
      <c r="H137" s="31" t="s">
        <v>16</v>
      </c>
      <c r="I137" s="33"/>
      <c r="J137" s="31"/>
      <c r="K137" s="31" t="s">
        <v>16</v>
      </c>
      <c r="L137" s="33"/>
      <c r="M137" s="34">
        <f t="shared" si="34"/>
        <v>21</v>
      </c>
      <c r="N137" s="35">
        <f t="shared" si="35"/>
        <v>5</v>
      </c>
      <c r="O137" s="36">
        <f t="shared" si="36"/>
        <v>1</v>
      </c>
      <c r="P137" s="31">
        <f t="shared" si="37"/>
        <v>0</v>
      </c>
      <c r="Q137" s="33">
        <f t="shared" si="38"/>
        <v>1</v>
      </c>
      <c r="R137" s="33">
        <f t="shared" si="39"/>
        <v>0</v>
      </c>
      <c r="S137" s="37"/>
    </row>
    <row r="138" spans="1:19" ht="24">
      <c r="A138" s="28" t="s">
        <v>21</v>
      </c>
      <c r="B138" s="73" t="s">
        <v>101</v>
      </c>
      <c r="C138" s="8" t="s">
        <v>152</v>
      </c>
      <c r="D138" s="31">
        <v>21</v>
      </c>
      <c r="E138" s="31" t="s">
        <v>16</v>
      </c>
      <c r="F138" s="33">
        <v>15</v>
      </c>
      <c r="G138" s="31"/>
      <c r="H138" s="31" t="s">
        <v>16</v>
      </c>
      <c r="I138" s="33"/>
      <c r="J138" s="31"/>
      <c r="K138" s="31" t="s">
        <v>16</v>
      </c>
      <c r="L138" s="33"/>
      <c r="M138" s="34">
        <f t="shared" si="34"/>
        <v>21</v>
      </c>
      <c r="N138" s="35">
        <f t="shared" si="35"/>
        <v>15</v>
      </c>
      <c r="O138" s="36">
        <f t="shared" si="36"/>
        <v>1</v>
      </c>
      <c r="P138" s="31">
        <f t="shared" si="37"/>
        <v>0</v>
      </c>
      <c r="Q138" s="33">
        <f t="shared" si="38"/>
        <v>1</v>
      </c>
      <c r="R138" s="33">
        <f t="shared" si="39"/>
        <v>0</v>
      </c>
      <c r="S138" s="37"/>
    </row>
    <row r="139" spans="1:19" ht="24">
      <c r="A139" s="65" t="s">
        <v>22</v>
      </c>
      <c r="B139" s="74" t="s">
        <v>95</v>
      </c>
      <c r="C139" s="66" t="s">
        <v>153</v>
      </c>
      <c r="D139" s="31">
        <v>21</v>
      </c>
      <c r="E139" s="31" t="s">
        <v>16</v>
      </c>
      <c r="F139" s="33">
        <v>7</v>
      </c>
      <c r="G139" s="62"/>
      <c r="H139" s="61"/>
      <c r="I139" s="63"/>
      <c r="J139" s="62"/>
      <c r="K139" s="61"/>
      <c r="L139" s="63"/>
      <c r="M139" s="34">
        <f t="shared" si="34"/>
        <v>21</v>
      </c>
      <c r="N139" s="35">
        <f t="shared" si="35"/>
        <v>7</v>
      </c>
      <c r="O139" s="36">
        <f t="shared" si="36"/>
        <v>1</v>
      </c>
      <c r="P139" s="31">
        <f t="shared" si="37"/>
        <v>0</v>
      </c>
      <c r="Q139" s="33">
        <f t="shared" si="38"/>
        <v>1</v>
      </c>
      <c r="R139" s="33">
        <f t="shared" si="39"/>
        <v>0</v>
      </c>
      <c r="S139" s="64"/>
    </row>
    <row r="140" spans="1:19" ht="24.75" thickBot="1">
      <c r="A140" s="38" t="s">
        <v>22</v>
      </c>
      <c r="B140" s="75" t="s">
        <v>147</v>
      </c>
      <c r="C140" s="67" t="s">
        <v>154</v>
      </c>
      <c r="D140" s="31">
        <v>21</v>
      </c>
      <c r="E140" s="41" t="s">
        <v>16</v>
      </c>
      <c r="F140" s="33">
        <v>9</v>
      </c>
      <c r="G140" s="40"/>
      <c r="H140" s="41" t="s">
        <v>16</v>
      </c>
      <c r="I140" s="42"/>
      <c r="J140" s="40"/>
      <c r="K140" s="41" t="s">
        <v>16</v>
      </c>
      <c r="L140" s="42"/>
      <c r="M140" s="34">
        <f t="shared" si="34"/>
        <v>21</v>
      </c>
      <c r="N140" s="35">
        <f t="shared" si="35"/>
        <v>9</v>
      </c>
      <c r="O140" s="36">
        <f>IF(D140&gt;F140,1,0)+IF(G140&gt;I140,1,0)+IF(J140&gt;L140,1,0)</f>
        <v>1</v>
      </c>
      <c r="P140" s="31">
        <f>IF(D140&lt;F140,1,0)+IF(G140&lt;I140,1,0)+IF(J140&lt;L140,1,0)</f>
        <v>0</v>
      </c>
      <c r="Q140" s="33">
        <f t="shared" si="38"/>
        <v>1</v>
      </c>
      <c r="R140" s="33">
        <f t="shared" si="39"/>
        <v>0</v>
      </c>
      <c r="S140" s="43"/>
    </row>
    <row r="141" spans="1:19" ht="27" thickBot="1">
      <c r="A141" s="44" t="s">
        <v>23</v>
      </c>
      <c r="B141" s="81" t="s">
        <v>90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2"/>
      <c r="M141" s="45">
        <f t="shared" ref="M141:R141" si="40">SUM(M133:M140)</f>
        <v>163</v>
      </c>
      <c r="N141" s="46">
        <f t="shared" si="40"/>
        <v>84</v>
      </c>
      <c r="O141" s="45">
        <f t="shared" si="40"/>
        <v>7</v>
      </c>
      <c r="P141" s="47">
        <f t="shared" si="40"/>
        <v>1</v>
      </c>
      <c r="Q141" s="45">
        <f t="shared" si="40"/>
        <v>7</v>
      </c>
      <c r="R141" s="46">
        <f t="shared" si="40"/>
        <v>1</v>
      </c>
      <c r="S141" s="48"/>
    </row>
    <row r="142" spans="1:19">
      <c r="A142" s="49" t="s">
        <v>24</v>
      </c>
      <c r="B142" s="50"/>
      <c r="C142" s="50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2" t="s">
        <v>25</v>
      </c>
    </row>
    <row r="143" spans="1:19">
      <c r="A143" s="53" t="s">
        <v>28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</row>
    <row r="144" spans="1:19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</row>
    <row r="145" spans="1:19">
      <c r="A145" s="54"/>
      <c r="B145" s="50" t="s">
        <v>43</v>
      </c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</row>
    <row r="146" spans="1:19" ht="15.75">
      <c r="A146" s="55"/>
      <c r="B146" s="50" t="s">
        <v>36</v>
      </c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</row>
    <row r="147" spans="1:19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</row>
    <row r="148" spans="1:19">
      <c r="A148" s="56" t="s">
        <v>26</v>
      </c>
      <c r="B148" s="50"/>
      <c r="C148" s="57"/>
      <c r="D148" s="56" t="s">
        <v>27</v>
      </c>
      <c r="E148" s="56"/>
      <c r="F148" s="56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</row>
    <row r="149" spans="1:19">
      <c r="A149" s="56"/>
      <c r="B149" s="50"/>
      <c r="C149" s="57"/>
      <c r="D149" s="56"/>
      <c r="E149" s="56"/>
      <c r="F149" s="56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</row>
    <row r="150" spans="1:19">
      <c r="A150" s="56"/>
      <c r="B150" s="50"/>
      <c r="C150" s="57"/>
      <c r="D150" s="56"/>
      <c r="E150" s="56"/>
      <c r="F150" s="56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</row>
    <row r="151" spans="1:19" ht="27" thickBot="1">
      <c r="A151" s="83" t="s">
        <v>40</v>
      </c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</row>
    <row r="152" spans="1:19" ht="15.75" thickBot="1">
      <c r="A152" s="2" t="s">
        <v>1</v>
      </c>
      <c r="B152" s="3"/>
      <c r="C152" s="84" t="s">
        <v>29</v>
      </c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6"/>
    </row>
    <row r="153" spans="1:19" ht="16.5" thickTop="1">
      <c r="A153" s="4" t="s">
        <v>2</v>
      </c>
      <c r="B153" s="5"/>
      <c r="C153" s="87" t="s">
        <v>90</v>
      </c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9"/>
      <c r="P153" s="90" t="s">
        <v>3</v>
      </c>
      <c r="Q153" s="91"/>
      <c r="R153" s="6"/>
      <c r="S153" s="69">
        <v>42617</v>
      </c>
    </row>
    <row r="154" spans="1:19" ht="15.75">
      <c r="A154" s="4" t="s">
        <v>4</v>
      </c>
      <c r="B154" s="8"/>
      <c r="C154" s="92" t="s">
        <v>64</v>
      </c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4"/>
      <c r="P154" s="95" t="s">
        <v>5</v>
      </c>
      <c r="Q154" s="96"/>
      <c r="R154" s="9" t="s">
        <v>41</v>
      </c>
      <c r="S154" s="7"/>
    </row>
    <row r="155" spans="1:19" ht="15.75" thickBot="1">
      <c r="A155" s="10" t="s">
        <v>6</v>
      </c>
      <c r="B155" s="11"/>
      <c r="C155" s="97" t="s">
        <v>42</v>
      </c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9"/>
      <c r="P155" s="12"/>
      <c r="Q155" s="13"/>
      <c r="R155" s="14"/>
      <c r="S155" s="15" t="s">
        <v>96</v>
      </c>
    </row>
    <row r="156" spans="1:19" ht="15.75">
      <c r="A156" s="16"/>
      <c r="B156" s="17" t="s">
        <v>8</v>
      </c>
      <c r="C156" s="17" t="s">
        <v>9</v>
      </c>
      <c r="D156" s="100" t="s">
        <v>10</v>
      </c>
      <c r="E156" s="101"/>
      <c r="F156" s="101"/>
      <c r="G156" s="101"/>
      <c r="H156" s="101"/>
      <c r="I156" s="101"/>
      <c r="J156" s="101"/>
      <c r="K156" s="101"/>
      <c r="L156" s="102"/>
      <c r="M156" s="103" t="s">
        <v>11</v>
      </c>
      <c r="N156" s="105"/>
      <c r="O156" s="103" t="s">
        <v>12</v>
      </c>
      <c r="P156" s="105"/>
      <c r="Q156" s="103" t="s">
        <v>13</v>
      </c>
      <c r="R156" s="105"/>
      <c r="S156" s="18" t="s">
        <v>14</v>
      </c>
    </row>
    <row r="157" spans="1:19" ht="16.5" thickBot="1">
      <c r="A157" s="19"/>
      <c r="B157" s="20"/>
      <c r="C157" s="21"/>
      <c r="D157" s="22">
        <v>1</v>
      </c>
      <c r="E157" s="22"/>
      <c r="F157" s="22"/>
      <c r="G157" s="22">
        <v>2</v>
      </c>
      <c r="H157" s="22"/>
      <c r="I157" s="22"/>
      <c r="J157" s="22">
        <v>3</v>
      </c>
      <c r="K157" s="23"/>
      <c r="L157" s="24"/>
      <c r="M157" s="25"/>
      <c r="N157" s="26"/>
      <c r="O157" s="25"/>
      <c r="P157" s="26"/>
      <c r="Q157" s="25"/>
      <c r="R157" s="26"/>
      <c r="S157" s="27"/>
    </row>
    <row r="158" spans="1:19" ht="24.75" thickTop="1">
      <c r="A158" s="28" t="s">
        <v>15</v>
      </c>
      <c r="B158" s="71" t="s">
        <v>94</v>
      </c>
      <c r="C158" s="68" t="s">
        <v>67</v>
      </c>
      <c r="D158" s="31">
        <v>19</v>
      </c>
      <c r="E158" s="32" t="s">
        <v>16</v>
      </c>
      <c r="F158" s="33">
        <v>21</v>
      </c>
      <c r="G158" s="31"/>
      <c r="H158" s="32" t="s">
        <v>16</v>
      </c>
      <c r="I158" s="33"/>
      <c r="J158" s="31"/>
      <c r="K158" s="32" t="s">
        <v>16</v>
      </c>
      <c r="L158" s="33"/>
      <c r="M158" s="34">
        <f t="shared" ref="M158:M165" si="41">D158+G158+J158</f>
        <v>19</v>
      </c>
      <c r="N158" s="35">
        <f t="shared" ref="N158:N165" si="42">F158+I158+L158</f>
        <v>21</v>
      </c>
      <c r="O158" s="36">
        <f t="shared" ref="O158:O164" si="43">IF(D158&gt;F158,1,0)+IF(G158&gt;I158,1,0)+IF(J158&gt;L158,1,0)</f>
        <v>0</v>
      </c>
      <c r="P158" s="31">
        <f t="shared" ref="P158:P164" si="44">IF(D158&lt;F158,1,0)+IF(G158&lt;I158,1,0)+IF(J158&lt;L158,1,0)</f>
        <v>1</v>
      </c>
      <c r="Q158" s="33">
        <f>IF(O158=1,1,0)</f>
        <v>0</v>
      </c>
      <c r="R158" s="33">
        <f>IF(P158=1,1,0)</f>
        <v>1</v>
      </c>
      <c r="S158" s="37"/>
    </row>
    <row r="159" spans="1:19" ht="24">
      <c r="A159" s="28" t="s">
        <v>17</v>
      </c>
      <c r="B159" s="71" t="s">
        <v>74</v>
      </c>
      <c r="C159" s="71" t="s">
        <v>68</v>
      </c>
      <c r="D159" s="31">
        <v>18</v>
      </c>
      <c r="E159" s="31" t="s">
        <v>16</v>
      </c>
      <c r="F159" s="33">
        <v>21</v>
      </c>
      <c r="G159" s="31"/>
      <c r="H159" s="31" t="s">
        <v>16</v>
      </c>
      <c r="I159" s="33"/>
      <c r="J159" s="31"/>
      <c r="K159" s="31" t="s">
        <v>16</v>
      </c>
      <c r="L159" s="33"/>
      <c r="M159" s="34">
        <f t="shared" si="41"/>
        <v>18</v>
      </c>
      <c r="N159" s="35">
        <f t="shared" si="42"/>
        <v>21</v>
      </c>
      <c r="O159" s="36">
        <f t="shared" si="43"/>
        <v>0</v>
      </c>
      <c r="P159" s="31">
        <f t="shared" si="44"/>
        <v>1</v>
      </c>
      <c r="Q159" s="33">
        <f t="shared" ref="Q159:Q165" si="45">IF(O159=1,1,0)</f>
        <v>0</v>
      </c>
      <c r="R159" s="33">
        <f t="shared" ref="R159:R165" si="46">IF(P159=1,1,0)</f>
        <v>1</v>
      </c>
      <c r="S159" s="37"/>
    </row>
    <row r="160" spans="1:19" ht="24">
      <c r="A160" s="28" t="s">
        <v>18</v>
      </c>
      <c r="B160" s="68" t="s">
        <v>55</v>
      </c>
      <c r="C160" s="68" t="s">
        <v>69</v>
      </c>
      <c r="D160" s="31">
        <v>8</v>
      </c>
      <c r="E160" s="31" t="s">
        <v>16</v>
      </c>
      <c r="F160" s="33">
        <v>21</v>
      </c>
      <c r="G160" s="31"/>
      <c r="H160" s="31" t="s">
        <v>16</v>
      </c>
      <c r="I160" s="33"/>
      <c r="J160" s="31"/>
      <c r="K160" s="31" t="s">
        <v>16</v>
      </c>
      <c r="L160" s="33"/>
      <c r="M160" s="34">
        <f t="shared" si="41"/>
        <v>8</v>
      </c>
      <c r="N160" s="35">
        <f t="shared" si="42"/>
        <v>21</v>
      </c>
      <c r="O160" s="36">
        <f t="shared" si="43"/>
        <v>0</v>
      </c>
      <c r="P160" s="31">
        <f t="shared" si="44"/>
        <v>1</v>
      </c>
      <c r="Q160" s="33">
        <f t="shared" si="45"/>
        <v>0</v>
      </c>
      <c r="R160" s="33">
        <f t="shared" si="46"/>
        <v>1</v>
      </c>
      <c r="S160" s="37"/>
    </row>
    <row r="161" spans="1:19" ht="24">
      <c r="A161" s="28" t="s">
        <v>19</v>
      </c>
      <c r="B161" s="71" t="s">
        <v>75</v>
      </c>
      <c r="C161" s="68" t="s">
        <v>70</v>
      </c>
      <c r="D161" s="31">
        <v>10</v>
      </c>
      <c r="E161" s="31" t="s">
        <v>16</v>
      </c>
      <c r="F161" s="33">
        <v>21</v>
      </c>
      <c r="G161" s="31"/>
      <c r="H161" s="31" t="s">
        <v>16</v>
      </c>
      <c r="I161" s="33"/>
      <c r="J161" s="31"/>
      <c r="K161" s="31" t="s">
        <v>16</v>
      </c>
      <c r="L161" s="33"/>
      <c r="M161" s="34">
        <f t="shared" si="41"/>
        <v>10</v>
      </c>
      <c r="N161" s="35">
        <f t="shared" si="42"/>
        <v>21</v>
      </c>
      <c r="O161" s="36">
        <f t="shared" si="43"/>
        <v>0</v>
      </c>
      <c r="P161" s="31">
        <f t="shared" si="44"/>
        <v>1</v>
      </c>
      <c r="Q161" s="33">
        <f t="shared" si="45"/>
        <v>0</v>
      </c>
      <c r="R161" s="33">
        <f t="shared" si="46"/>
        <v>1</v>
      </c>
      <c r="S161" s="37"/>
    </row>
    <row r="162" spans="1:19" ht="24">
      <c r="A162" s="28" t="s">
        <v>20</v>
      </c>
      <c r="B162" s="73" t="s">
        <v>100</v>
      </c>
      <c r="C162" s="8" t="s">
        <v>163</v>
      </c>
      <c r="D162" s="31">
        <v>21</v>
      </c>
      <c r="E162" s="31" t="s">
        <v>16</v>
      </c>
      <c r="F162" s="33">
        <v>9</v>
      </c>
      <c r="G162" s="31"/>
      <c r="H162" s="31" t="s">
        <v>16</v>
      </c>
      <c r="I162" s="33"/>
      <c r="J162" s="31"/>
      <c r="K162" s="31" t="s">
        <v>16</v>
      </c>
      <c r="L162" s="33"/>
      <c r="M162" s="34">
        <f t="shared" si="41"/>
        <v>21</v>
      </c>
      <c r="N162" s="35">
        <f t="shared" si="42"/>
        <v>9</v>
      </c>
      <c r="O162" s="36">
        <f t="shared" si="43"/>
        <v>1</v>
      </c>
      <c r="P162" s="31">
        <f t="shared" si="44"/>
        <v>0</v>
      </c>
      <c r="Q162" s="33">
        <f t="shared" si="45"/>
        <v>1</v>
      </c>
      <c r="R162" s="33">
        <f t="shared" si="46"/>
        <v>0</v>
      </c>
      <c r="S162" s="37"/>
    </row>
    <row r="163" spans="1:19" ht="24">
      <c r="A163" s="28" t="s">
        <v>21</v>
      </c>
      <c r="B163" s="73" t="s">
        <v>101</v>
      </c>
      <c r="C163" s="8" t="s">
        <v>73</v>
      </c>
      <c r="D163" s="31">
        <v>18</v>
      </c>
      <c r="E163" s="31" t="s">
        <v>16</v>
      </c>
      <c r="F163" s="33">
        <v>21</v>
      </c>
      <c r="G163" s="31"/>
      <c r="H163" s="31" t="s">
        <v>16</v>
      </c>
      <c r="I163" s="33"/>
      <c r="J163" s="31"/>
      <c r="K163" s="31" t="s">
        <v>16</v>
      </c>
      <c r="L163" s="33"/>
      <c r="M163" s="34">
        <f t="shared" si="41"/>
        <v>18</v>
      </c>
      <c r="N163" s="35">
        <f t="shared" si="42"/>
        <v>21</v>
      </c>
      <c r="O163" s="36">
        <f t="shared" si="43"/>
        <v>0</v>
      </c>
      <c r="P163" s="31">
        <f t="shared" si="44"/>
        <v>1</v>
      </c>
      <c r="Q163" s="33">
        <f t="shared" si="45"/>
        <v>0</v>
      </c>
      <c r="R163" s="33">
        <f t="shared" si="46"/>
        <v>1</v>
      </c>
      <c r="S163" s="37"/>
    </row>
    <row r="164" spans="1:19" ht="24">
      <c r="A164" s="65" t="s">
        <v>22</v>
      </c>
      <c r="B164" s="74" t="s">
        <v>95</v>
      </c>
      <c r="C164" s="67" t="s">
        <v>87</v>
      </c>
      <c r="D164" s="31">
        <v>21</v>
      </c>
      <c r="E164" s="31" t="s">
        <v>16</v>
      </c>
      <c r="F164" s="33">
        <v>12</v>
      </c>
      <c r="G164" s="62"/>
      <c r="H164" s="61"/>
      <c r="I164" s="63"/>
      <c r="J164" s="62"/>
      <c r="K164" s="61"/>
      <c r="L164" s="63"/>
      <c r="M164" s="34">
        <f t="shared" si="41"/>
        <v>21</v>
      </c>
      <c r="N164" s="35">
        <f t="shared" si="42"/>
        <v>12</v>
      </c>
      <c r="O164" s="36">
        <f t="shared" si="43"/>
        <v>1</v>
      </c>
      <c r="P164" s="31">
        <f t="shared" si="44"/>
        <v>0</v>
      </c>
      <c r="Q164" s="33">
        <f t="shared" si="45"/>
        <v>1</v>
      </c>
      <c r="R164" s="33">
        <f t="shared" si="46"/>
        <v>0</v>
      </c>
      <c r="S164" s="64"/>
    </row>
    <row r="165" spans="1:19" ht="24.75" thickBot="1">
      <c r="A165" s="38" t="s">
        <v>22</v>
      </c>
      <c r="B165" s="75" t="s">
        <v>147</v>
      </c>
      <c r="C165" s="66" t="s">
        <v>86</v>
      </c>
      <c r="D165" s="31">
        <v>16</v>
      </c>
      <c r="E165" s="41" t="s">
        <v>16</v>
      </c>
      <c r="F165" s="33">
        <v>21</v>
      </c>
      <c r="G165" s="40"/>
      <c r="H165" s="41" t="s">
        <v>16</v>
      </c>
      <c r="I165" s="42"/>
      <c r="J165" s="40"/>
      <c r="K165" s="41" t="s">
        <v>16</v>
      </c>
      <c r="L165" s="42"/>
      <c r="M165" s="34">
        <f t="shared" si="41"/>
        <v>16</v>
      </c>
      <c r="N165" s="35">
        <f t="shared" si="42"/>
        <v>21</v>
      </c>
      <c r="O165" s="36">
        <f>IF(D165&gt;F165,1,0)+IF(G165&gt;I165,1,0)+IF(J165&gt;L165,1,0)</f>
        <v>0</v>
      </c>
      <c r="P165" s="31">
        <f>IF(D165&lt;F165,1,0)+IF(G165&lt;I165,1,0)+IF(J165&lt;L165,1,0)</f>
        <v>1</v>
      </c>
      <c r="Q165" s="33">
        <f t="shared" si="45"/>
        <v>0</v>
      </c>
      <c r="R165" s="33">
        <f t="shared" si="46"/>
        <v>1</v>
      </c>
      <c r="S165" s="43"/>
    </row>
    <row r="166" spans="1:19" ht="27" thickBot="1">
      <c r="A166" s="44" t="s">
        <v>23</v>
      </c>
      <c r="B166" s="81" t="s">
        <v>64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2"/>
      <c r="M166" s="45">
        <f t="shared" ref="M166:R166" si="47">SUM(M158:M165)</f>
        <v>131</v>
      </c>
      <c r="N166" s="46">
        <f t="shared" si="47"/>
        <v>147</v>
      </c>
      <c r="O166" s="45">
        <f t="shared" si="47"/>
        <v>2</v>
      </c>
      <c r="P166" s="47">
        <f t="shared" si="47"/>
        <v>6</v>
      </c>
      <c r="Q166" s="45">
        <f t="shared" si="47"/>
        <v>2</v>
      </c>
      <c r="R166" s="46">
        <f t="shared" si="47"/>
        <v>6</v>
      </c>
      <c r="S166" s="48"/>
    </row>
    <row r="167" spans="1:19">
      <c r="A167" s="49" t="s">
        <v>24</v>
      </c>
      <c r="B167" s="50"/>
      <c r="C167" s="50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2" t="s">
        <v>25</v>
      </c>
    </row>
    <row r="168" spans="1:19">
      <c r="A168" s="53" t="s">
        <v>28</v>
      </c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</row>
    <row r="169" spans="1:19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</row>
    <row r="170" spans="1:19">
      <c r="A170" s="54"/>
      <c r="B170" s="50" t="s">
        <v>43</v>
      </c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</row>
    <row r="171" spans="1:19" ht="15.75">
      <c r="A171" s="55"/>
      <c r="B171" s="50" t="s">
        <v>43</v>
      </c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</row>
    <row r="172" spans="1:19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</row>
    <row r="173" spans="1:19">
      <c r="A173" s="56" t="s">
        <v>26</v>
      </c>
      <c r="B173" s="50"/>
      <c r="C173" s="57"/>
      <c r="D173" s="56" t="s">
        <v>27</v>
      </c>
      <c r="E173" s="56"/>
      <c r="F173" s="56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</row>
    <row r="174" spans="1:19">
      <c r="A174" s="56"/>
      <c r="B174" s="50"/>
      <c r="C174" s="57"/>
      <c r="D174" s="56"/>
      <c r="E174" s="56"/>
      <c r="F174" s="56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</row>
    <row r="175" spans="1:19">
      <c r="A175" s="56"/>
      <c r="B175" s="50"/>
      <c r="C175" s="57"/>
      <c r="D175" s="56"/>
      <c r="E175" s="56"/>
      <c r="F175" s="56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</row>
    <row r="176" spans="1:19" ht="27" thickBot="1">
      <c r="A176" s="83" t="s">
        <v>40</v>
      </c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</row>
    <row r="177" spans="1:19" ht="15.75" thickBot="1">
      <c r="A177" s="2" t="s">
        <v>1</v>
      </c>
      <c r="B177" s="3"/>
      <c r="C177" s="84" t="s">
        <v>29</v>
      </c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6"/>
    </row>
    <row r="178" spans="1:19" ht="16.5" thickTop="1">
      <c r="A178" s="4" t="s">
        <v>2</v>
      </c>
      <c r="B178" s="5"/>
      <c r="C178" s="87" t="s">
        <v>102</v>
      </c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9"/>
      <c r="P178" s="90" t="s">
        <v>3</v>
      </c>
      <c r="Q178" s="91"/>
      <c r="R178" s="6"/>
      <c r="S178" s="69">
        <v>42617</v>
      </c>
    </row>
    <row r="179" spans="1:19" ht="15.75">
      <c r="A179" s="4" t="s">
        <v>4</v>
      </c>
      <c r="B179" s="8"/>
      <c r="C179" s="92" t="s">
        <v>65</v>
      </c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4"/>
      <c r="P179" s="95" t="s">
        <v>5</v>
      </c>
      <c r="Q179" s="96"/>
      <c r="R179" s="9" t="s">
        <v>41</v>
      </c>
      <c r="S179" s="7"/>
    </row>
    <row r="180" spans="1:19" ht="15.75" thickBot="1">
      <c r="A180" s="10" t="s">
        <v>6</v>
      </c>
      <c r="B180" s="11"/>
      <c r="C180" s="97" t="s">
        <v>42</v>
      </c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9"/>
      <c r="P180" s="12"/>
      <c r="Q180" s="13"/>
      <c r="R180" s="14"/>
      <c r="S180" s="15" t="s">
        <v>96</v>
      </c>
    </row>
    <row r="181" spans="1:19" ht="15.75">
      <c r="A181" s="16"/>
      <c r="B181" s="17" t="s">
        <v>8</v>
      </c>
      <c r="C181" s="17" t="s">
        <v>9</v>
      </c>
      <c r="D181" s="100" t="s">
        <v>10</v>
      </c>
      <c r="E181" s="101"/>
      <c r="F181" s="101"/>
      <c r="G181" s="101"/>
      <c r="H181" s="101"/>
      <c r="I181" s="101"/>
      <c r="J181" s="101"/>
      <c r="K181" s="101"/>
      <c r="L181" s="102"/>
      <c r="M181" s="103" t="s">
        <v>11</v>
      </c>
      <c r="N181" s="105"/>
      <c r="O181" s="103" t="s">
        <v>12</v>
      </c>
      <c r="P181" s="105"/>
      <c r="Q181" s="103" t="s">
        <v>13</v>
      </c>
      <c r="R181" s="105"/>
      <c r="S181" s="18" t="s">
        <v>14</v>
      </c>
    </row>
    <row r="182" spans="1:19" ht="16.5" thickBot="1">
      <c r="A182" s="19"/>
      <c r="B182" s="20"/>
      <c r="C182" s="21"/>
      <c r="D182" s="22">
        <v>1</v>
      </c>
      <c r="E182" s="22"/>
      <c r="F182" s="22"/>
      <c r="G182" s="22">
        <v>2</v>
      </c>
      <c r="H182" s="22"/>
      <c r="I182" s="22"/>
      <c r="J182" s="22">
        <v>3</v>
      </c>
      <c r="K182" s="23"/>
      <c r="L182" s="24"/>
      <c r="M182" s="25"/>
      <c r="N182" s="26"/>
      <c r="O182" s="25"/>
      <c r="P182" s="26"/>
      <c r="Q182" s="25"/>
      <c r="R182" s="26"/>
      <c r="S182" s="27"/>
    </row>
    <row r="183" spans="1:19" ht="24.75" thickTop="1">
      <c r="A183" s="28" t="s">
        <v>15</v>
      </c>
      <c r="B183" s="68" t="s">
        <v>78</v>
      </c>
      <c r="C183" s="68" t="s">
        <v>66</v>
      </c>
      <c r="D183" s="31">
        <v>18</v>
      </c>
      <c r="E183" s="32" t="s">
        <v>16</v>
      </c>
      <c r="F183" s="33">
        <v>21</v>
      </c>
      <c r="G183" s="31"/>
      <c r="H183" s="32" t="s">
        <v>16</v>
      </c>
      <c r="I183" s="33"/>
      <c r="J183" s="31"/>
      <c r="K183" s="32" t="s">
        <v>16</v>
      </c>
      <c r="L183" s="33"/>
      <c r="M183" s="34">
        <f t="shared" ref="M183:M190" si="48">D183+G183+J183</f>
        <v>18</v>
      </c>
      <c r="N183" s="35">
        <f t="shared" ref="N183:N190" si="49">F183+I183+L183</f>
        <v>21</v>
      </c>
      <c r="O183" s="36">
        <f t="shared" ref="O183:O189" si="50">IF(D183&gt;F183,1,0)+IF(G183&gt;I183,1,0)+IF(J183&gt;L183,1,0)</f>
        <v>0</v>
      </c>
      <c r="P183" s="31">
        <f t="shared" ref="P183:P189" si="51">IF(D183&lt;F183,1,0)+IF(G183&lt;I183,1,0)+IF(J183&lt;L183,1,0)</f>
        <v>1</v>
      </c>
      <c r="Q183" s="33">
        <f>IF(O183=1,1,0)</f>
        <v>0</v>
      </c>
      <c r="R183" s="33">
        <f>IF(P183=1,1,0)</f>
        <v>1</v>
      </c>
      <c r="S183" s="37"/>
    </row>
    <row r="184" spans="1:19" ht="24">
      <c r="A184" s="28" t="s">
        <v>17</v>
      </c>
      <c r="B184" s="68" t="s">
        <v>79</v>
      </c>
      <c r="C184" s="71" t="s">
        <v>150</v>
      </c>
      <c r="D184" s="31">
        <v>21</v>
      </c>
      <c r="E184" s="31" t="s">
        <v>16</v>
      </c>
      <c r="F184" s="33">
        <v>19</v>
      </c>
      <c r="G184" s="31"/>
      <c r="H184" s="31" t="s">
        <v>16</v>
      </c>
      <c r="I184" s="33"/>
      <c r="J184" s="31"/>
      <c r="K184" s="31" t="s">
        <v>16</v>
      </c>
      <c r="L184" s="33"/>
      <c r="M184" s="34">
        <f t="shared" si="48"/>
        <v>21</v>
      </c>
      <c r="N184" s="35">
        <f t="shared" si="49"/>
        <v>19</v>
      </c>
      <c r="O184" s="36">
        <f t="shared" si="50"/>
        <v>1</v>
      </c>
      <c r="P184" s="31">
        <f t="shared" si="51"/>
        <v>0</v>
      </c>
      <c r="Q184" s="33">
        <f t="shared" ref="Q184:Q190" si="52">IF(O184=1,1,0)</f>
        <v>1</v>
      </c>
      <c r="R184" s="33">
        <f t="shared" ref="R184:R190" si="53">IF(P184=1,1,0)</f>
        <v>0</v>
      </c>
      <c r="S184" s="37"/>
    </row>
    <row r="185" spans="1:19" ht="24">
      <c r="A185" s="28" t="s">
        <v>18</v>
      </c>
      <c r="B185" s="68" t="s">
        <v>80</v>
      </c>
      <c r="C185" s="68" t="s">
        <v>72</v>
      </c>
      <c r="D185" s="31">
        <v>21</v>
      </c>
      <c r="E185" s="31" t="s">
        <v>16</v>
      </c>
      <c r="F185" s="33">
        <v>16</v>
      </c>
      <c r="G185" s="31"/>
      <c r="H185" s="31" t="s">
        <v>16</v>
      </c>
      <c r="I185" s="33"/>
      <c r="J185" s="31"/>
      <c r="K185" s="31" t="s">
        <v>16</v>
      </c>
      <c r="L185" s="33"/>
      <c r="M185" s="34">
        <f t="shared" si="48"/>
        <v>21</v>
      </c>
      <c r="N185" s="35">
        <f t="shared" si="49"/>
        <v>16</v>
      </c>
      <c r="O185" s="36">
        <f t="shared" si="50"/>
        <v>1</v>
      </c>
      <c r="P185" s="31">
        <f t="shared" si="51"/>
        <v>0</v>
      </c>
      <c r="Q185" s="33">
        <f t="shared" si="52"/>
        <v>1</v>
      </c>
      <c r="R185" s="33">
        <f t="shared" si="53"/>
        <v>0</v>
      </c>
      <c r="S185" s="37"/>
    </row>
    <row r="186" spans="1:19" ht="24">
      <c r="A186" s="28" t="s">
        <v>19</v>
      </c>
      <c r="B186" s="68" t="s">
        <v>81</v>
      </c>
      <c r="C186" s="71" t="s">
        <v>149</v>
      </c>
      <c r="D186" s="31">
        <v>21</v>
      </c>
      <c r="E186" s="31" t="s">
        <v>16</v>
      </c>
      <c r="F186" s="33">
        <v>11</v>
      </c>
      <c r="G186" s="31"/>
      <c r="H186" s="31" t="s">
        <v>16</v>
      </c>
      <c r="I186" s="33"/>
      <c r="J186" s="31"/>
      <c r="K186" s="31" t="s">
        <v>16</v>
      </c>
      <c r="L186" s="33"/>
      <c r="M186" s="34">
        <f t="shared" si="48"/>
        <v>21</v>
      </c>
      <c r="N186" s="35">
        <f t="shared" si="49"/>
        <v>11</v>
      </c>
      <c r="O186" s="36">
        <f t="shared" si="50"/>
        <v>1</v>
      </c>
      <c r="P186" s="31">
        <f t="shared" si="51"/>
        <v>0</v>
      </c>
      <c r="Q186" s="33">
        <f t="shared" si="52"/>
        <v>1</v>
      </c>
      <c r="R186" s="33">
        <f t="shared" si="53"/>
        <v>0</v>
      </c>
      <c r="S186" s="37"/>
    </row>
    <row r="187" spans="1:19" ht="24">
      <c r="A187" s="28" t="s">
        <v>20</v>
      </c>
      <c r="B187" s="8" t="s">
        <v>82</v>
      </c>
      <c r="C187" s="8" t="s">
        <v>151</v>
      </c>
      <c r="D187" s="31">
        <v>21</v>
      </c>
      <c r="E187" s="31" t="s">
        <v>16</v>
      </c>
      <c r="F187" s="33">
        <v>12</v>
      </c>
      <c r="G187" s="31"/>
      <c r="H187" s="31" t="s">
        <v>16</v>
      </c>
      <c r="I187" s="33"/>
      <c r="J187" s="31"/>
      <c r="K187" s="31" t="s">
        <v>16</v>
      </c>
      <c r="L187" s="33"/>
      <c r="M187" s="34">
        <f t="shared" si="48"/>
        <v>21</v>
      </c>
      <c r="N187" s="35">
        <f t="shared" si="49"/>
        <v>12</v>
      </c>
      <c r="O187" s="36">
        <f t="shared" si="50"/>
        <v>1</v>
      </c>
      <c r="P187" s="31">
        <f t="shared" si="51"/>
        <v>0</v>
      </c>
      <c r="Q187" s="33">
        <f t="shared" si="52"/>
        <v>1</v>
      </c>
      <c r="R187" s="33">
        <f t="shared" si="53"/>
        <v>0</v>
      </c>
      <c r="S187" s="37"/>
    </row>
    <row r="188" spans="1:19" ht="24">
      <c r="A188" s="28" t="s">
        <v>21</v>
      </c>
      <c r="B188" s="8" t="s">
        <v>83</v>
      </c>
      <c r="C188" s="8" t="s">
        <v>152</v>
      </c>
      <c r="D188" s="31">
        <v>21</v>
      </c>
      <c r="E188" s="31" t="s">
        <v>16</v>
      </c>
      <c r="F188" s="33">
        <v>18</v>
      </c>
      <c r="G188" s="31"/>
      <c r="H188" s="31" t="s">
        <v>16</v>
      </c>
      <c r="I188" s="33"/>
      <c r="J188" s="31"/>
      <c r="K188" s="31" t="s">
        <v>16</v>
      </c>
      <c r="L188" s="33"/>
      <c r="M188" s="34">
        <f t="shared" si="48"/>
        <v>21</v>
      </c>
      <c r="N188" s="35">
        <f t="shared" si="49"/>
        <v>18</v>
      </c>
      <c r="O188" s="36">
        <f t="shared" si="50"/>
        <v>1</v>
      </c>
      <c r="P188" s="31">
        <f t="shared" si="51"/>
        <v>0</v>
      </c>
      <c r="Q188" s="33">
        <f t="shared" si="52"/>
        <v>1</v>
      </c>
      <c r="R188" s="33">
        <f t="shared" si="53"/>
        <v>0</v>
      </c>
      <c r="S188" s="37"/>
    </row>
    <row r="189" spans="1:19" ht="24">
      <c r="A189" s="65" t="s">
        <v>22</v>
      </c>
      <c r="B189" s="66" t="s">
        <v>88</v>
      </c>
      <c r="C189" s="66" t="s">
        <v>153</v>
      </c>
      <c r="D189" s="31">
        <v>21</v>
      </c>
      <c r="E189" s="31" t="s">
        <v>16</v>
      </c>
      <c r="F189" s="33">
        <v>20</v>
      </c>
      <c r="G189" s="62"/>
      <c r="H189" s="61"/>
      <c r="I189" s="63"/>
      <c r="J189" s="62"/>
      <c r="K189" s="61"/>
      <c r="L189" s="63"/>
      <c r="M189" s="34">
        <f t="shared" si="48"/>
        <v>21</v>
      </c>
      <c r="N189" s="35">
        <f t="shared" si="49"/>
        <v>20</v>
      </c>
      <c r="O189" s="36">
        <f t="shared" si="50"/>
        <v>1</v>
      </c>
      <c r="P189" s="31">
        <f t="shared" si="51"/>
        <v>0</v>
      </c>
      <c r="Q189" s="33">
        <f t="shared" si="52"/>
        <v>1</v>
      </c>
      <c r="R189" s="33">
        <f t="shared" si="53"/>
        <v>0</v>
      </c>
      <c r="S189" s="64"/>
    </row>
    <row r="190" spans="1:19" ht="24.75" thickBot="1">
      <c r="A190" s="38" t="s">
        <v>22</v>
      </c>
      <c r="B190" s="67" t="s">
        <v>89</v>
      </c>
      <c r="C190" s="67" t="s">
        <v>154</v>
      </c>
      <c r="D190" s="31">
        <v>21</v>
      </c>
      <c r="E190" s="41" t="s">
        <v>16</v>
      </c>
      <c r="F190" s="33">
        <v>15</v>
      </c>
      <c r="G190" s="40"/>
      <c r="H190" s="41" t="s">
        <v>16</v>
      </c>
      <c r="I190" s="42"/>
      <c r="J190" s="40"/>
      <c r="K190" s="41" t="s">
        <v>16</v>
      </c>
      <c r="L190" s="42"/>
      <c r="M190" s="34">
        <f t="shared" si="48"/>
        <v>21</v>
      </c>
      <c r="N190" s="35">
        <f t="shared" si="49"/>
        <v>15</v>
      </c>
      <c r="O190" s="36">
        <f>IF(D190&gt;F190,1,0)+IF(G190&gt;I190,1,0)+IF(J190&gt;L190,1,0)</f>
        <v>1</v>
      </c>
      <c r="P190" s="31">
        <f>IF(D190&lt;F190,1,0)+IF(G190&lt;I190,1,0)+IF(J190&lt;L190,1,0)</f>
        <v>0</v>
      </c>
      <c r="Q190" s="33">
        <f t="shared" si="52"/>
        <v>1</v>
      </c>
      <c r="R190" s="33">
        <f t="shared" si="53"/>
        <v>0</v>
      </c>
      <c r="S190" s="43"/>
    </row>
    <row r="191" spans="1:19" ht="27" thickBot="1">
      <c r="A191" s="44" t="s">
        <v>23</v>
      </c>
      <c r="B191" s="81" t="s">
        <v>167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2"/>
      <c r="M191" s="45">
        <f t="shared" ref="M191:R191" si="54">SUM(M183:M190)</f>
        <v>165</v>
      </c>
      <c r="N191" s="46">
        <f t="shared" si="54"/>
        <v>132</v>
      </c>
      <c r="O191" s="45">
        <f t="shared" si="54"/>
        <v>7</v>
      </c>
      <c r="P191" s="47">
        <f t="shared" si="54"/>
        <v>1</v>
      </c>
      <c r="Q191" s="45">
        <f t="shared" si="54"/>
        <v>7</v>
      </c>
      <c r="R191" s="46">
        <f t="shared" si="54"/>
        <v>1</v>
      </c>
      <c r="S191" s="48"/>
    </row>
    <row r="192" spans="1:19">
      <c r="A192" s="49" t="s">
        <v>24</v>
      </c>
      <c r="B192" s="50"/>
      <c r="C192" s="50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2" t="s">
        <v>25</v>
      </c>
    </row>
    <row r="193" spans="1:19">
      <c r="A193" s="53" t="s">
        <v>28</v>
      </c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</row>
    <row r="194" spans="1:19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</row>
    <row r="195" spans="1:19">
      <c r="A195" s="54"/>
      <c r="B195" s="50" t="s">
        <v>36</v>
      </c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</row>
    <row r="196" spans="1:19" ht="15.75">
      <c r="A196" s="55"/>
      <c r="B196" s="50" t="s">
        <v>36</v>
      </c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</row>
    <row r="197" spans="1:19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</row>
    <row r="198" spans="1:19">
      <c r="A198" s="56" t="s">
        <v>26</v>
      </c>
      <c r="B198" s="50"/>
      <c r="C198" s="57"/>
      <c r="D198" s="56" t="s">
        <v>27</v>
      </c>
      <c r="E198" s="56"/>
      <c r="F198" s="56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</row>
    <row r="199" spans="1:19">
      <c r="A199" s="56"/>
      <c r="B199" s="50"/>
      <c r="C199" s="57"/>
      <c r="D199" s="56"/>
      <c r="E199" s="56"/>
      <c r="F199" s="56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</row>
    <row r="200" spans="1:19">
      <c r="A200" s="56"/>
      <c r="B200" s="50"/>
      <c r="C200" s="57"/>
      <c r="D200" s="56"/>
      <c r="E200" s="56"/>
      <c r="F200" s="56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</row>
    <row r="201" spans="1:19" ht="27" thickBot="1">
      <c r="A201" s="83" t="s">
        <v>40</v>
      </c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</row>
    <row r="202" spans="1:19" ht="15.75" thickBot="1">
      <c r="A202" s="2" t="s">
        <v>1</v>
      </c>
      <c r="B202" s="3"/>
      <c r="C202" s="84" t="s">
        <v>29</v>
      </c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6"/>
    </row>
    <row r="203" spans="1:19" ht="16.5" thickTop="1">
      <c r="A203" s="4" t="s">
        <v>2</v>
      </c>
      <c r="B203" s="5"/>
      <c r="C203" s="87" t="s">
        <v>99</v>
      </c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9"/>
      <c r="P203" s="90" t="s">
        <v>3</v>
      </c>
      <c r="Q203" s="91"/>
      <c r="R203" s="6"/>
      <c r="S203" s="69">
        <v>42617</v>
      </c>
    </row>
    <row r="204" spans="1:19" ht="15.75">
      <c r="A204" s="4" t="s">
        <v>4</v>
      </c>
      <c r="B204" s="8"/>
      <c r="C204" s="92" t="s">
        <v>65</v>
      </c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4"/>
      <c r="P204" s="95" t="s">
        <v>5</v>
      </c>
      <c r="Q204" s="96"/>
      <c r="R204" s="9" t="s">
        <v>41</v>
      </c>
      <c r="S204" s="7"/>
    </row>
    <row r="205" spans="1:19" ht="15.75" thickBot="1">
      <c r="A205" s="10" t="s">
        <v>6</v>
      </c>
      <c r="B205" s="11"/>
      <c r="C205" s="97" t="s">
        <v>42</v>
      </c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9"/>
      <c r="P205" s="12"/>
      <c r="Q205" s="13"/>
      <c r="R205" s="14"/>
      <c r="S205" s="15" t="s">
        <v>96</v>
      </c>
    </row>
    <row r="206" spans="1:19" ht="15.75">
      <c r="A206" s="16"/>
      <c r="B206" s="17" t="s">
        <v>8</v>
      </c>
      <c r="C206" s="17" t="s">
        <v>9</v>
      </c>
      <c r="D206" s="100" t="s">
        <v>10</v>
      </c>
      <c r="E206" s="101"/>
      <c r="F206" s="101"/>
      <c r="G206" s="101"/>
      <c r="H206" s="101"/>
      <c r="I206" s="101"/>
      <c r="J206" s="101"/>
      <c r="K206" s="101"/>
      <c r="L206" s="102"/>
      <c r="M206" s="103" t="s">
        <v>11</v>
      </c>
      <c r="N206" s="105"/>
      <c r="O206" s="103" t="s">
        <v>12</v>
      </c>
      <c r="P206" s="105"/>
      <c r="Q206" s="103" t="s">
        <v>13</v>
      </c>
      <c r="R206" s="105"/>
      <c r="S206" s="18" t="s">
        <v>14</v>
      </c>
    </row>
    <row r="207" spans="1:19" ht="16.5" thickBot="1">
      <c r="A207" s="19"/>
      <c r="B207" s="20"/>
      <c r="C207" s="21"/>
      <c r="D207" s="22">
        <v>1</v>
      </c>
      <c r="E207" s="22"/>
      <c r="F207" s="22"/>
      <c r="G207" s="22">
        <v>2</v>
      </c>
      <c r="H207" s="22"/>
      <c r="I207" s="22"/>
      <c r="J207" s="22">
        <v>3</v>
      </c>
      <c r="K207" s="23"/>
      <c r="L207" s="24"/>
      <c r="M207" s="25"/>
      <c r="N207" s="26"/>
      <c r="O207" s="25"/>
      <c r="P207" s="26"/>
      <c r="Q207" s="25"/>
      <c r="R207" s="26"/>
      <c r="S207" s="27"/>
    </row>
    <row r="208" spans="1:19" ht="24.75" thickTop="1">
      <c r="A208" s="28" t="s">
        <v>15</v>
      </c>
      <c r="B208" s="71" t="s">
        <v>93</v>
      </c>
      <c r="C208" s="68" t="s">
        <v>66</v>
      </c>
      <c r="D208" s="31">
        <v>2</v>
      </c>
      <c r="E208" s="32" t="s">
        <v>16</v>
      </c>
      <c r="F208" s="33">
        <v>21</v>
      </c>
      <c r="G208" s="31"/>
      <c r="H208" s="32" t="s">
        <v>16</v>
      </c>
      <c r="I208" s="33"/>
      <c r="J208" s="31"/>
      <c r="K208" s="32" t="s">
        <v>16</v>
      </c>
      <c r="L208" s="33"/>
      <c r="M208" s="34">
        <f t="shared" ref="M208:M215" si="55">D208+G208+J208</f>
        <v>2</v>
      </c>
      <c r="N208" s="35">
        <f t="shared" ref="N208:N215" si="56">F208+I208+L208</f>
        <v>21</v>
      </c>
      <c r="O208" s="36">
        <f t="shared" ref="O208:O214" si="57">IF(D208&gt;F208,1,0)+IF(G208&gt;I208,1,0)+IF(J208&gt;L208,1,0)</f>
        <v>0</v>
      </c>
      <c r="P208" s="31">
        <f t="shared" ref="P208:P214" si="58">IF(D208&lt;F208,1,0)+IF(G208&lt;I208,1,0)+IF(J208&lt;L208,1,0)</f>
        <v>1</v>
      </c>
      <c r="Q208" s="33">
        <f>IF(O208=1,1,0)</f>
        <v>0</v>
      </c>
      <c r="R208" s="33">
        <f>IF(P208=1,1,0)</f>
        <v>1</v>
      </c>
      <c r="S208" s="37"/>
    </row>
    <row r="209" spans="1:19" ht="24">
      <c r="A209" s="28" t="s">
        <v>17</v>
      </c>
      <c r="B209" s="71" t="s">
        <v>156</v>
      </c>
      <c r="C209" s="71" t="s">
        <v>150</v>
      </c>
      <c r="D209" s="31">
        <v>9</v>
      </c>
      <c r="E209" s="31" t="s">
        <v>16</v>
      </c>
      <c r="F209" s="33">
        <v>21</v>
      </c>
      <c r="G209" s="31"/>
      <c r="H209" s="31" t="s">
        <v>16</v>
      </c>
      <c r="I209" s="33"/>
      <c r="J209" s="31"/>
      <c r="K209" s="31" t="s">
        <v>16</v>
      </c>
      <c r="L209" s="33"/>
      <c r="M209" s="34">
        <f t="shared" si="55"/>
        <v>9</v>
      </c>
      <c r="N209" s="35">
        <f t="shared" si="56"/>
        <v>21</v>
      </c>
      <c r="O209" s="36">
        <f t="shared" si="57"/>
        <v>0</v>
      </c>
      <c r="P209" s="31">
        <f t="shared" si="58"/>
        <v>1</v>
      </c>
      <c r="Q209" s="33">
        <f t="shared" ref="Q209:Q215" si="59">IF(O209=1,1,0)</f>
        <v>0</v>
      </c>
      <c r="R209" s="33">
        <f t="shared" ref="R209:R215" si="60">IF(P209=1,1,0)</f>
        <v>1</v>
      </c>
      <c r="S209" s="37"/>
    </row>
    <row r="210" spans="1:19" ht="24">
      <c r="A210" s="28" t="s">
        <v>18</v>
      </c>
      <c r="B210" s="71" t="s">
        <v>141</v>
      </c>
      <c r="C210" s="68" t="s">
        <v>72</v>
      </c>
      <c r="D210" s="31">
        <v>21</v>
      </c>
      <c r="E210" s="31" t="s">
        <v>16</v>
      </c>
      <c r="F210" s="33">
        <v>2</v>
      </c>
      <c r="G210" s="31"/>
      <c r="H210" s="31" t="s">
        <v>16</v>
      </c>
      <c r="I210" s="33"/>
      <c r="J210" s="31"/>
      <c r="K210" s="31" t="s">
        <v>16</v>
      </c>
      <c r="L210" s="33"/>
      <c r="M210" s="34">
        <f t="shared" si="55"/>
        <v>21</v>
      </c>
      <c r="N210" s="35">
        <f t="shared" si="56"/>
        <v>2</v>
      </c>
      <c r="O210" s="36">
        <f t="shared" si="57"/>
        <v>1</v>
      </c>
      <c r="P210" s="31">
        <f t="shared" si="58"/>
        <v>0</v>
      </c>
      <c r="Q210" s="33">
        <f t="shared" si="59"/>
        <v>1</v>
      </c>
      <c r="R210" s="33">
        <f t="shared" si="60"/>
        <v>0</v>
      </c>
      <c r="S210" s="37"/>
    </row>
    <row r="211" spans="1:19" ht="30">
      <c r="A211" s="28" t="s">
        <v>19</v>
      </c>
      <c r="B211" s="80" t="s">
        <v>142</v>
      </c>
      <c r="C211" s="71" t="s">
        <v>149</v>
      </c>
      <c r="D211" s="31">
        <v>15</v>
      </c>
      <c r="E211" s="31" t="s">
        <v>16</v>
      </c>
      <c r="F211" s="33">
        <v>21</v>
      </c>
      <c r="G211" s="31"/>
      <c r="H211" s="31" t="s">
        <v>16</v>
      </c>
      <c r="I211" s="33"/>
      <c r="J211" s="31"/>
      <c r="K211" s="31" t="s">
        <v>16</v>
      </c>
      <c r="L211" s="33"/>
      <c r="M211" s="34">
        <f t="shared" si="55"/>
        <v>15</v>
      </c>
      <c r="N211" s="35">
        <f t="shared" si="56"/>
        <v>21</v>
      </c>
      <c r="O211" s="36">
        <f t="shared" si="57"/>
        <v>0</v>
      </c>
      <c r="P211" s="31">
        <f t="shared" si="58"/>
        <v>1</v>
      </c>
      <c r="Q211" s="33">
        <f t="shared" si="59"/>
        <v>0</v>
      </c>
      <c r="R211" s="33">
        <f t="shared" si="60"/>
        <v>1</v>
      </c>
      <c r="S211" s="37"/>
    </row>
    <row r="212" spans="1:19" ht="24">
      <c r="A212" s="28" t="s">
        <v>20</v>
      </c>
      <c r="B212" s="8" t="s">
        <v>166</v>
      </c>
      <c r="C212" s="8" t="s">
        <v>151</v>
      </c>
      <c r="D212" s="31">
        <v>11</v>
      </c>
      <c r="E212" s="31" t="s">
        <v>16</v>
      </c>
      <c r="F212" s="33">
        <v>21</v>
      </c>
      <c r="G212" s="31"/>
      <c r="H212" s="31" t="s">
        <v>16</v>
      </c>
      <c r="I212" s="33"/>
      <c r="J212" s="31"/>
      <c r="K212" s="31" t="s">
        <v>16</v>
      </c>
      <c r="L212" s="33"/>
      <c r="M212" s="34">
        <f t="shared" si="55"/>
        <v>11</v>
      </c>
      <c r="N212" s="35">
        <f t="shared" si="56"/>
        <v>21</v>
      </c>
      <c r="O212" s="36">
        <f t="shared" si="57"/>
        <v>0</v>
      </c>
      <c r="P212" s="31">
        <f t="shared" si="58"/>
        <v>1</v>
      </c>
      <c r="Q212" s="33">
        <f t="shared" si="59"/>
        <v>0</v>
      </c>
      <c r="R212" s="33">
        <f t="shared" si="60"/>
        <v>1</v>
      </c>
      <c r="S212" s="37"/>
    </row>
    <row r="213" spans="1:19" ht="25.5">
      <c r="A213" s="28" t="s">
        <v>21</v>
      </c>
      <c r="B213" s="79" t="s">
        <v>143</v>
      </c>
      <c r="C213" s="8" t="s">
        <v>152</v>
      </c>
      <c r="D213" s="31">
        <v>21</v>
      </c>
      <c r="E213" s="31" t="s">
        <v>16</v>
      </c>
      <c r="F213" s="33">
        <v>10</v>
      </c>
      <c r="G213" s="31"/>
      <c r="H213" s="31" t="s">
        <v>16</v>
      </c>
      <c r="I213" s="33"/>
      <c r="J213" s="31"/>
      <c r="K213" s="31" t="s">
        <v>16</v>
      </c>
      <c r="L213" s="33"/>
      <c r="M213" s="34">
        <f t="shared" si="55"/>
        <v>21</v>
      </c>
      <c r="N213" s="35">
        <f t="shared" si="56"/>
        <v>10</v>
      </c>
      <c r="O213" s="36">
        <f t="shared" si="57"/>
        <v>1</v>
      </c>
      <c r="P213" s="31">
        <f t="shared" si="58"/>
        <v>0</v>
      </c>
      <c r="Q213" s="33">
        <f t="shared" si="59"/>
        <v>1</v>
      </c>
      <c r="R213" s="33">
        <f t="shared" si="60"/>
        <v>0</v>
      </c>
      <c r="S213" s="37"/>
    </row>
    <row r="214" spans="1:19" ht="24">
      <c r="A214" s="65" t="s">
        <v>22</v>
      </c>
      <c r="B214" s="66" t="s">
        <v>162</v>
      </c>
      <c r="C214" s="66" t="s">
        <v>153</v>
      </c>
      <c r="D214" s="31">
        <v>8</v>
      </c>
      <c r="E214" s="31" t="s">
        <v>16</v>
      </c>
      <c r="F214" s="33">
        <v>21</v>
      </c>
      <c r="G214" s="62"/>
      <c r="H214" s="61"/>
      <c r="I214" s="63"/>
      <c r="J214" s="62"/>
      <c r="K214" s="61"/>
      <c r="L214" s="63"/>
      <c r="M214" s="34">
        <f t="shared" si="55"/>
        <v>8</v>
      </c>
      <c r="N214" s="35">
        <f t="shared" si="56"/>
        <v>21</v>
      </c>
      <c r="O214" s="36">
        <f t="shared" si="57"/>
        <v>0</v>
      </c>
      <c r="P214" s="31">
        <f t="shared" si="58"/>
        <v>1</v>
      </c>
      <c r="Q214" s="33">
        <f t="shared" si="59"/>
        <v>0</v>
      </c>
      <c r="R214" s="33">
        <f t="shared" si="60"/>
        <v>1</v>
      </c>
      <c r="S214" s="64"/>
    </row>
    <row r="215" spans="1:19" ht="26.25" thickBot="1">
      <c r="A215" s="38" t="s">
        <v>22</v>
      </c>
      <c r="B215" s="78" t="s">
        <v>157</v>
      </c>
      <c r="C215" s="67" t="s">
        <v>154</v>
      </c>
      <c r="D215" s="31">
        <v>21</v>
      </c>
      <c r="E215" s="41" t="s">
        <v>16</v>
      </c>
      <c r="F215" s="33">
        <v>13</v>
      </c>
      <c r="G215" s="40"/>
      <c r="H215" s="41" t="s">
        <v>16</v>
      </c>
      <c r="I215" s="42"/>
      <c r="J215" s="40"/>
      <c r="K215" s="41" t="s">
        <v>16</v>
      </c>
      <c r="L215" s="42"/>
      <c r="M215" s="34">
        <f t="shared" si="55"/>
        <v>21</v>
      </c>
      <c r="N215" s="35">
        <f t="shared" si="56"/>
        <v>13</v>
      </c>
      <c r="O215" s="36">
        <f>IF(D215&gt;F215,1,0)+IF(G215&gt;I215,1,0)+IF(J215&gt;L215,1,0)</f>
        <v>1</v>
      </c>
      <c r="P215" s="31">
        <f>IF(D215&lt;F215,1,0)+IF(G215&lt;I215,1,0)+IF(J215&lt;L215,1,0)</f>
        <v>0</v>
      </c>
      <c r="Q215" s="33">
        <f t="shared" si="59"/>
        <v>1</v>
      </c>
      <c r="R215" s="33">
        <f t="shared" si="60"/>
        <v>0</v>
      </c>
      <c r="S215" s="43"/>
    </row>
    <row r="216" spans="1:19" ht="27" thickBot="1">
      <c r="A216" s="44" t="s">
        <v>23</v>
      </c>
      <c r="B216" s="81" t="s">
        <v>65</v>
      </c>
      <c r="C216" s="81"/>
      <c r="D216" s="81"/>
      <c r="E216" s="81"/>
      <c r="F216" s="81"/>
      <c r="G216" s="81"/>
      <c r="H216" s="81"/>
      <c r="I216" s="81"/>
      <c r="J216" s="81"/>
      <c r="K216" s="81"/>
      <c r="L216" s="82"/>
      <c r="M216" s="45">
        <f t="shared" ref="M216:R216" si="61">SUM(M208:M215)</f>
        <v>108</v>
      </c>
      <c r="N216" s="46">
        <f t="shared" si="61"/>
        <v>130</v>
      </c>
      <c r="O216" s="45">
        <f t="shared" si="61"/>
        <v>3</v>
      </c>
      <c r="P216" s="47">
        <f t="shared" si="61"/>
        <v>5</v>
      </c>
      <c r="Q216" s="45">
        <f t="shared" si="61"/>
        <v>3</v>
      </c>
      <c r="R216" s="46">
        <f t="shared" si="61"/>
        <v>5</v>
      </c>
      <c r="S216" s="48"/>
    </row>
    <row r="217" spans="1:19">
      <c r="A217" s="49" t="s">
        <v>24</v>
      </c>
      <c r="B217" s="50"/>
      <c r="C217" s="50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2" t="s">
        <v>25</v>
      </c>
    </row>
    <row r="218" spans="1:19">
      <c r="A218" s="53" t="s">
        <v>28</v>
      </c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</row>
    <row r="219" spans="1:19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</row>
    <row r="220" spans="1:19">
      <c r="A220" s="54"/>
      <c r="B220" s="50" t="s">
        <v>36</v>
      </c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 t="s">
        <v>140</v>
      </c>
      <c r="S220" s="50"/>
    </row>
    <row r="221" spans="1:19" ht="15.75">
      <c r="A221" s="55"/>
      <c r="B221" s="50" t="s">
        <v>36</v>
      </c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</row>
    <row r="222" spans="1:19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</row>
    <row r="223" spans="1:19">
      <c r="A223" s="56" t="s">
        <v>26</v>
      </c>
      <c r="B223" s="50"/>
      <c r="C223" s="57"/>
      <c r="D223" s="56" t="s">
        <v>27</v>
      </c>
      <c r="E223" s="56"/>
      <c r="F223" s="56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</row>
    <row r="224" spans="1:19">
      <c r="A224" s="56"/>
      <c r="B224" s="50"/>
      <c r="C224" s="57"/>
      <c r="D224" s="56"/>
      <c r="E224" s="56"/>
      <c r="F224" s="56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</row>
    <row r="225" spans="1:19">
      <c r="A225" s="56"/>
      <c r="B225" s="50"/>
      <c r="C225" s="57"/>
      <c r="D225" s="56"/>
      <c r="E225" s="56"/>
      <c r="F225" s="56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</row>
    <row r="226" spans="1:19" ht="27" thickBot="1">
      <c r="A226" s="83" t="s">
        <v>40</v>
      </c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</row>
    <row r="227" spans="1:19" ht="15.75" thickBot="1">
      <c r="A227" s="2" t="s">
        <v>1</v>
      </c>
      <c r="B227" s="3"/>
      <c r="C227" s="84" t="s">
        <v>29</v>
      </c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6"/>
    </row>
    <row r="228" spans="1:19" ht="16.5" thickTop="1">
      <c r="A228" s="4" t="s">
        <v>2</v>
      </c>
      <c r="B228" s="5"/>
      <c r="C228" s="87" t="s">
        <v>102</v>
      </c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9"/>
      <c r="P228" s="90" t="s">
        <v>3</v>
      </c>
      <c r="Q228" s="91"/>
      <c r="R228" s="6"/>
      <c r="S228" s="69">
        <v>42617</v>
      </c>
    </row>
    <row r="229" spans="1:19" ht="15.75">
      <c r="A229" s="4" t="s">
        <v>4</v>
      </c>
      <c r="B229" s="8"/>
      <c r="C229" s="92" t="s">
        <v>90</v>
      </c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4"/>
      <c r="P229" s="95" t="s">
        <v>5</v>
      </c>
      <c r="Q229" s="96"/>
      <c r="R229" s="9" t="s">
        <v>41</v>
      </c>
      <c r="S229" s="7"/>
    </row>
    <row r="230" spans="1:19" ht="15.75" thickBot="1">
      <c r="A230" s="10" t="s">
        <v>6</v>
      </c>
      <c r="B230" s="11"/>
      <c r="C230" s="97" t="s">
        <v>42</v>
      </c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9"/>
      <c r="P230" s="12"/>
      <c r="Q230" s="13"/>
      <c r="R230" s="14"/>
      <c r="S230" s="15" t="s">
        <v>96</v>
      </c>
    </row>
    <row r="231" spans="1:19" ht="15.75">
      <c r="A231" s="16"/>
      <c r="B231" s="17" t="s">
        <v>8</v>
      </c>
      <c r="C231" s="17" t="s">
        <v>9</v>
      </c>
      <c r="D231" s="100" t="s">
        <v>10</v>
      </c>
      <c r="E231" s="101"/>
      <c r="F231" s="101"/>
      <c r="G231" s="101"/>
      <c r="H231" s="101"/>
      <c r="I231" s="101"/>
      <c r="J231" s="101"/>
      <c r="K231" s="101"/>
      <c r="L231" s="102"/>
      <c r="M231" s="103" t="s">
        <v>11</v>
      </c>
      <c r="N231" s="105"/>
      <c r="O231" s="103" t="s">
        <v>12</v>
      </c>
      <c r="P231" s="105"/>
      <c r="Q231" s="103" t="s">
        <v>13</v>
      </c>
      <c r="R231" s="105"/>
      <c r="S231" s="18" t="s">
        <v>14</v>
      </c>
    </row>
    <row r="232" spans="1:19" ht="16.5" thickBot="1">
      <c r="A232" s="19"/>
      <c r="B232" s="20"/>
      <c r="C232" s="21"/>
      <c r="D232" s="22">
        <v>1</v>
      </c>
      <c r="E232" s="22"/>
      <c r="F232" s="22"/>
      <c r="G232" s="22">
        <v>2</v>
      </c>
      <c r="H232" s="22"/>
      <c r="I232" s="22"/>
      <c r="J232" s="22">
        <v>3</v>
      </c>
      <c r="K232" s="23"/>
      <c r="L232" s="24"/>
      <c r="M232" s="25"/>
      <c r="N232" s="26"/>
      <c r="O232" s="25"/>
      <c r="P232" s="26"/>
      <c r="Q232" s="25"/>
      <c r="R232" s="26"/>
      <c r="S232" s="27"/>
    </row>
    <row r="233" spans="1:19" ht="24.75" thickTop="1">
      <c r="A233" s="28" t="s">
        <v>15</v>
      </c>
      <c r="B233" s="68" t="s">
        <v>78</v>
      </c>
      <c r="C233" s="71" t="s">
        <v>94</v>
      </c>
      <c r="D233" s="31">
        <v>11</v>
      </c>
      <c r="E233" s="32" t="s">
        <v>16</v>
      </c>
      <c r="F233" s="33">
        <v>21</v>
      </c>
      <c r="G233" s="31"/>
      <c r="H233" s="32" t="s">
        <v>16</v>
      </c>
      <c r="I233" s="33"/>
      <c r="J233" s="31"/>
      <c r="K233" s="32" t="s">
        <v>16</v>
      </c>
      <c r="L233" s="33"/>
      <c r="M233" s="34">
        <f t="shared" ref="M233:M240" si="62">D233+G233+J233</f>
        <v>11</v>
      </c>
      <c r="N233" s="35">
        <f t="shared" ref="N233:N240" si="63">F233+I233+L233</f>
        <v>21</v>
      </c>
      <c r="O233" s="36">
        <f t="shared" ref="O233:O239" si="64">IF(D233&gt;F233,1,0)+IF(G233&gt;I233,1,0)+IF(J233&gt;L233,1,0)</f>
        <v>0</v>
      </c>
      <c r="P233" s="31">
        <f t="shared" ref="P233:P239" si="65">IF(D233&lt;F233,1,0)+IF(G233&lt;I233,1,0)+IF(J233&lt;L233,1,0)</f>
        <v>1</v>
      </c>
      <c r="Q233" s="33">
        <f>IF(O233=1,1,0)</f>
        <v>0</v>
      </c>
      <c r="R233" s="33">
        <f>IF(P233=1,1,0)</f>
        <v>1</v>
      </c>
      <c r="S233" s="37"/>
    </row>
    <row r="234" spans="1:19" ht="24">
      <c r="A234" s="28" t="s">
        <v>17</v>
      </c>
      <c r="B234" s="68" t="s">
        <v>79</v>
      </c>
      <c r="C234" s="71" t="s">
        <v>74</v>
      </c>
      <c r="D234" s="31">
        <v>16</v>
      </c>
      <c r="E234" s="31" t="s">
        <v>16</v>
      </c>
      <c r="F234" s="33">
        <v>21</v>
      </c>
      <c r="G234" s="31"/>
      <c r="H234" s="31" t="s">
        <v>16</v>
      </c>
      <c r="I234" s="33"/>
      <c r="J234" s="31"/>
      <c r="K234" s="31" t="s">
        <v>16</v>
      </c>
      <c r="L234" s="33"/>
      <c r="M234" s="34">
        <f t="shared" si="62"/>
        <v>16</v>
      </c>
      <c r="N234" s="35">
        <f t="shared" si="63"/>
        <v>21</v>
      </c>
      <c r="O234" s="36">
        <f t="shared" si="64"/>
        <v>0</v>
      </c>
      <c r="P234" s="31">
        <f t="shared" si="65"/>
        <v>1</v>
      </c>
      <c r="Q234" s="33">
        <f t="shared" ref="Q234:Q240" si="66">IF(O234=1,1,0)</f>
        <v>0</v>
      </c>
      <c r="R234" s="33">
        <f t="shared" ref="R234:R240" si="67">IF(P234=1,1,0)</f>
        <v>1</v>
      </c>
      <c r="S234" s="37"/>
    </row>
    <row r="235" spans="1:19" ht="24">
      <c r="A235" s="28" t="s">
        <v>18</v>
      </c>
      <c r="B235" s="68" t="s">
        <v>80</v>
      </c>
      <c r="C235" s="68" t="s">
        <v>55</v>
      </c>
      <c r="D235" s="31">
        <v>21</v>
      </c>
      <c r="E235" s="31" t="s">
        <v>16</v>
      </c>
      <c r="F235" s="33">
        <v>15</v>
      </c>
      <c r="G235" s="31"/>
      <c r="H235" s="31" t="s">
        <v>16</v>
      </c>
      <c r="I235" s="33"/>
      <c r="J235" s="31"/>
      <c r="K235" s="31" t="s">
        <v>16</v>
      </c>
      <c r="L235" s="33"/>
      <c r="M235" s="34">
        <f t="shared" si="62"/>
        <v>21</v>
      </c>
      <c r="N235" s="35">
        <f t="shared" si="63"/>
        <v>15</v>
      </c>
      <c r="O235" s="36">
        <f t="shared" si="64"/>
        <v>1</v>
      </c>
      <c r="P235" s="31">
        <f t="shared" si="65"/>
        <v>0</v>
      </c>
      <c r="Q235" s="33">
        <f t="shared" si="66"/>
        <v>1</v>
      </c>
      <c r="R235" s="33">
        <f t="shared" si="67"/>
        <v>0</v>
      </c>
      <c r="S235" s="37"/>
    </row>
    <row r="236" spans="1:19" ht="24">
      <c r="A236" s="28" t="s">
        <v>19</v>
      </c>
      <c r="B236" s="68" t="s">
        <v>81</v>
      </c>
      <c r="C236" s="71" t="s">
        <v>75</v>
      </c>
      <c r="D236" s="31">
        <v>13</v>
      </c>
      <c r="E236" s="31" t="s">
        <v>16</v>
      </c>
      <c r="F236" s="33">
        <v>21</v>
      </c>
      <c r="G236" s="31"/>
      <c r="H236" s="31" t="s">
        <v>16</v>
      </c>
      <c r="I236" s="33"/>
      <c r="J236" s="31"/>
      <c r="K236" s="31" t="s">
        <v>16</v>
      </c>
      <c r="L236" s="33"/>
      <c r="M236" s="34">
        <f t="shared" si="62"/>
        <v>13</v>
      </c>
      <c r="N236" s="35">
        <f t="shared" si="63"/>
        <v>21</v>
      </c>
      <c r="O236" s="36">
        <f t="shared" si="64"/>
        <v>0</v>
      </c>
      <c r="P236" s="31">
        <f t="shared" si="65"/>
        <v>1</v>
      </c>
      <c r="Q236" s="33">
        <f t="shared" si="66"/>
        <v>0</v>
      </c>
      <c r="R236" s="33">
        <f t="shared" si="67"/>
        <v>1</v>
      </c>
      <c r="S236" s="37"/>
    </row>
    <row r="237" spans="1:19" ht="24">
      <c r="A237" s="28" t="s">
        <v>20</v>
      </c>
      <c r="B237" s="8" t="s">
        <v>82</v>
      </c>
      <c r="C237" s="73" t="s">
        <v>100</v>
      </c>
      <c r="D237" s="31">
        <v>2</v>
      </c>
      <c r="E237" s="31" t="s">
        <v>16</v>
      </c>
      <c r="F237" s="33">
        <v>21</v>
      </c>
      <c r="G237" s="31"/>
      <c r="H237" s="31" t="s">
        <v>16</v>
      </c>
      <c r="I237" s="33"/>
      <c r="J237" s="31"/>
      <c r="K237" s="31" t="s">
        <v>16</v>
      </c>
      <c r="L237" s="33"/>
      <c r="M237" s="34">
        <f t="shared" si="62"/>
        <v>2</v>
      </c>
      <c r="N237" s="35">
        <f t="shared" si="63"/>
        <v>21</v>
      </c>
      <c r="O237" s="36">
        <f t="shared" si="64"/>
        <v>0</v>
      </c>
      <c r="P237" s="31">
        <f t="shared" si="65"/>
        <v>1</v>
      </c>
      <c r="Q237" s="33">
        <f t="shared" si="66"/>
        <v>0</v>
      </c>
      <c r="R237" s="33">
        <f t="shared" si="67"/>
        <v>1</v>
      </c>
      <c r="S237" s="37"/>
    </row>
    <row r="238" spans="1:19" ht="24">
      <c r="A238" s="28" t="s">
        <v>21</v>
      </c>
      <c r="B238" s="8" t="s">
        <v>83</v>
      </c>
      <c r="C238" s="73" t="s">
        <v>101</v>
      </c>
      <c r="D238" s="31">
        <v>11</v>
      </c>
      <c r="E238" s="31" t="s">
        <v>16</v>
      </c>
      <c r="F238" s="33">
        <v>21</v>
      </c>
      <c r="G238" s="31"/>
      <c r="H238" s="31" t="s">
        <v>16</v>
      </c>
      <c r="I238" s="33"/>
      <c r="J238" s="31"/>
      <c r="K238" s="31" t="s">
        <v>16</v>
      </c>
      <c r="L238" s="33"/>
      <c r="M238" s="34">
        <f t="shared" si="62"/>
        <v>11</v>
      </c>
      <c r="N238" s="35">
        <f t="shared" si="63"/>
        <v>21</v>
      </c>
      <c r="O238" s="36">
        <f t="shared" si="64"/>
        <v>0</v>
      </c>
      <c r="P238" s="31">
        <f t="shared" si="65"/>
        <v>1</v>
      </c>
      <c r="Q238" s="33">
        <f t="shared" si="66"/>
        <v>0</v>
      </c>
      <c r="R238" s="33">
        <f t="shared" si="67"/>
        <v>1</v>
      </c>
      <c r="S238" s="37"/>
    </row>
    <row r="239" spans="1:19" ht="24">
      <c r="A239" s="65" t="s">
        <v>22</v>
      </c>
      <c r="B239" s="66" t="s">
        <v>88</v>
      </c>
      <c r="C239" s="74" t="s">
        <v>95</v>
      </c>
      <c r="D239" s="31">
        <v>10</v>
      </c>
      <c r="E239" s="31" t="s">
        <v>16</v>
      </c>
      <c r="F239" s="33">
        <v>21</v>
      </c>
      <c r="G239" s="62"/>
      <c r="H239" s="61"/>
      <c r="I239" s="63"/>
      <c r="J239" s="62"/>
      <c r="K239" s="61"/>
      <c r="L239" s="63"/>
      <c r="M239" s="34">
        <f t="shared" si="62"/>
        <v>10</v>
      </c>
      <c r="N239" s="35">
        <f t="shared" si="63"/>
        <v>21</v>
      </c>
      <c r="O239" s="36">
        <f t="shared" si="64"/>
        <v>0</v>
      </c>
      <c r="P239" s="31">
        <f t="shared" si="65"/>
        <v>1</v>
      </c>
      <c r="Q239" s="33">
        <f t="shared" si="66"/>
        <v>0</v>
      </c>
      <c r="R239" s="33">
        <f t="shared" si="67"/>
        <v>1</v>
      </c>
      <c r="S239" s="64"/>
    </row>
    <row r="240" spans="1:19" ht="24.75" thickBot="1">
      <c r="A240" s="38" t="s">
        <v>22</v>
      </c>
      <c r="B240" s="67" t="s">
        <v>89</v>
      </c>
      <c r="C240" s="75" t="s">
        <v>147</v>
      </c>
      <c r="D240" s="31">
        <v>14</v>
      </c>
      <c r="E240" s="41" t="s">
        <v>16</v>
      </c>
      <c r="F240" s="33">
        <v>21</v>
      </c>
      <c r="G240" s="40"/>
      <c r="H240" s="41" t="s">
        <v>16</v>
      </c>
      <c r="I240" s="42"/>
      <c r="J240" s="40"/>
      <c r="K240" s="41" t="s">
        <v>16</v>
      </c>
      <c r="L240" s="42"/>
      <c r="M240" s="34">
        <f t="shared" si="62"/>
        <v>14</v>
      </c>
      <c r="N240" s="35">
        <f t="shared" si="63"/>
        <v>21</v>
      </c>
      <c r="O240" s="36">
        <f>IF(D240&gt;F240,1,0)+IF(G240&gt;I240,1,0)+IF(J240&gt;L240,1,0)</f>
        <v>0</v>
      </c>
      <c r="P240" s="31">
        <f>IF(D240&lt;F240,1,0)+IF(G240&lt;I240,1,0)+IF(J240&lt;L240,1,0)</f>
        <v>1</v>
      </c>
      <c r="Q240" s="33">
        <f t="shared" si="66"/>
        <v>0</v>
      </c>
      <c r="R240" s="33">
        <f t="shared" si="67"/>
        <v>1</v>
      </c>
      <c r="S240" s="43"/>
    </row>
    <row r="241" spans="1:19" ht="27" thickBot="1">
      <c r="A241" s="44" t="s">
        <v>23</v>
      </c>
      <c r="B241" s="81" t="s">
        <v>90</v>
      </c>
      <c r="C241" s="81"/>
      <c r="D241" s="81"/>
      <c r="E241" s="81"/>
      <c r="F241" s="81"/>
      <c r="G241" s="81"/>
      <c r="H241" s="81"/>
      <c r="I241" s="81"/>
      <c r="J241" s="81"/>
      <c r="K241" s="81"/>
      <c r="L241" s="82"/>
      <c r="M241" s="45">
        <f t="shared" ref="M241:R241" si="68">SUM(M233:M240)</f>
        <v>98</v>
      </c>
      <c r="N241" s="46">
        <f t="shared" si="68"/>
        <v>162</v>
      </c>
      <c r="O241" s="45">
        <f t="shared" si="68"/>
        <v>1</v>
      </c>
      <c r="P241" s="47">
        <f t="shared" si="68"/>
        <v>7</v>
      </c>
      <c r="Q241" s="45">
        <f t="shared" si="68"/>
        <v>1</v>
      </c>
      <c r="R241" s="46">
        <f t="shared" si="68"/>
        <v>7</v>
      </c>
      <c r="S241" s="48"/>
    </row>
    <row r="242" spans="1:19">
      <c r="A242" s="49" t="s">
        <v>24</v>
      </c>
      <c r="B242" s="50"/>
      <c r="C242" s="50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2" t="s">
        <v>25</v>
      </c>
    </row>
    <row r="243" spans="1:19">
      <c r="A243" s="53" t="s">
        <v>28</v>
      </c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</row>
    <row r="244" spans="1:19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</row>
    <row r="245" spans="1:19">
      <c r="A245" s="54"/>
      <c r="B245" s="50" t="s">
        <v>43</v>
      </c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</row>
    <row r="246" spans="1:19" ht="15.75">
      <c r="A246" s="55"/>
      <c r="B246" s="50" t="s">
        <v>36</v>
      </c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</row>
    <row r="247" spans="1:19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</row>
    <row r="248" spans="1:19">
      <c r="A248" s="56" t="s">
        <v>26</v>
      </c>
      <c r="B248" s="50"/>
      <c r="C248" s="57"/>
      <c r="D248" s="56" t="s">
        <v>27</v>
      </c>
      <c r="E248" s="56"/>
      <c r="F248" s="56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</row>
  </sheetData>
  <mergeCells count="120">
    <mergeCell ref="B241:L241"/>
    <mergeCell ref="C229:O229"/>
    <mergeCell ref="P229:Q229"/>
    <mergeCell ref="C230:O230"/>
    <mergeCell ref="D231:L231"/>
    <mergeCell ref="M231:N231"/>
    <mergeCell ref="O231:P231"/>
    <mergeCell ref="Q231:R231"/>
    <mergeCell ref="B216:L216"/>
    <mergeCell ref="A226:S226"/>
    <mergeCell ref="C227:S227"/>
    <mergeCell ref="C228:O228"/>
    <mergeCell ref="P228:Q228"/>
    <mergeCell ref="C204:O204"/>
    <mergeCell ref="P204:Q204"/>
    <mergeCell ref="C205:O205"/>
    <mergeCell ref="D206:L206"/>
    <mergeCell ref="M206:N206"/>
    <mergeCell ref="O206:P206"/>
    <mergeCell ref="Q206:R206"/>
    <mergeCell ref="B191:L191"/>
    <mergeCell ref="A201:S201"/>
    <mergeCell ref="C202:S202"/>
    <mergeCell ref="C203:O203"/>
    <mergeCell ref="P203:Q203"/>
    <mergeCell ref="C179:O179"/>
    <mergeCell ref="P179:Q179"/>
    <mergeCell ref="C180:O180"/>
    <mergeCell ref="D181:L181"/>
    <mergeCell ref="M181:N181"/>
    <mergeCell ref="O181:P181"/>
    <mergeCell ref="Q181:R181"/>
    <mergeCell ref="B166:L166"/>
    <mergeCell ref="A176:S176"/>
    <mergeCell ref="C177:S177"/>
    <mergeCell ref="C178:O178"/>
    <mergeCell ref="P178:Q178"/>
    <mergeCell ref="C154:O154"/>
    <mergeCell ref="P154:Q154"/>
    <mergeCell ref="C155:O155"/>
    <mergeCell ref="D156:L156"/>
    <mergeCell ref="M156:N156"/>
    <mergeCell ref="O156:P156"/>
    <mergeCell ref="Q156:R156"/>
    <mergeCell ref="B141:L141"/>
    <mergeCell ref="A151:S151"/>
    <mergeCell ref="C152:S152"/>
    <mergeCell ref="C153:O153"/>
    <mergeCell ref="P153:Q153"/>
    <mergeCell ref="C129:O129"/>
    <mergeCell ref="P129:Q129"/>
    <mergeCell ref="C130:O130"/>
    <mergeCell ref="D131:L131"/>
    <mergeCell ref="M131:N131"/>
    <mergeCell ref="O131:P131"/>
    <mergeCell ref="Q131:R131"/>
    <mergeCell ref="B116:L116"/>
    <mergeCell ref="A126:S126"/>
    <mergeCell ref="C127:S127"/>
    <mergeCell ref="C128:O128"/>
    <mergeCell ref="P128:Q128"/>
    <mergeCell ref="C104:O104"/>
    <mergeCell ref="P104:Q104"/>
    <mergeCell ref="C105:O105"/>
    <mergeCell ref="D106:L106"/>
    <mergeCell ref="M106:N106"/>
    <mergeCell ref="O106:P106"/>
    <mergeCell ref="Q106:R106"/>
    <mergeCell ref="B66:L66"/>
    <mergeCell ref="A101:S101"/>
    <mergeCell ref="C102:S102"/>
    <mergeCell ref="C103:O103"/>
    <mergeCell ref="P103:Q103"/>
    <mergeCell ref="B91:L91"/>
    <mergeCell ref="A76:S76"/>
    <mergeCell ref="C77:S77"/>
    <mergeCell ref="C78:O78"/>
    <mergeCell ref="P78:Q78"/>
    <mergeCell ref="C79:O79"/>
    <mergeCell ref="P79:Q79"/>
    <mergeCell ref="C80:O80"/>
    <mergeCell ref="D81:L81"/>
    <mergeCell ref="M81:N81"/>
    <mergeCell ref="O81:P81"/>
    <mergeCell ref="Q81:R81"/>
    <mergeCell ref="C54:O54"/>
    <mergeCell ref="P54:Q54"/>
    <mergeCell ref="C55:O55"/>
    <mergeCell ref="D56:L56"/>
    <mergeCell ref="M56:N56"/>
    <mergeCell ref="O56:P56"/>
    <mergeCell ref="Q56:R56"/>
    <mergeCell ref="B41:L41"/>
    <mergeCell ref="A51:S51"/>
    <mergeCell ref="C52:S52"/>
    <mergeCell ref="C53:O53"/>
    <mergeCell ref="P53:Q53"/>
    <mergeCell ref="P28:Q28"/>
    <mergeCell ref="C29:O29"/>
    <mergeCell ref="P29:Q29"/>
    <mergeCell ref="C30:O30"/>
    <mergeCell ref="D31:L31"/>
    <mergeCell ref="M31:N31"/>
    <mergeCell ref="O31:P31"/>
    <mergeCell ref="Q31:R31"/>
    <mergeCell ref="A1:S1"/>
    <mergeCell ref="C2:S2"/>
    <mergeCell ref="C3:O3"/>
    <mergeCell ref="P3:Q3"/>
    <mergeCell ref="C4:O4"/>
    <mergeCell ref="P4:Q4"/>
    <mergeCell ref="C5:O5"/>
    <mergeCell ref="D6:L6"/>
    <mergeCell ref="M6:N6"/>
    <mergeCell ref="O6:P6"/>
    <mergeCell ref="Q6:R6"/>
    <mergeCell ref="B16:L16"/>
    <mergeCell ref="A26:S26"/>
    <mergeCell ref="C27:S27"/>
    <mergeCell ref="C28:O2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S25"/>
  <sheetViews>
    <sheetView workbookViewId="0">
      <selection activeCell="B12" sqref="A11:B12"/>
    </sheetView>
  </sheetViews>
  <sheetFormatPr defaultRowHeight="15"/>
  <cols>
    <col min="2" max="2" width="17.28515625" customWidth="1"/>
    <col min="3" max="3" width="18.28515625" customWidth="1"/>
    <col min="4" max="4" width="7.5703125" customWidth="1"/>
    <col min="5" max="5" width="1.28515625" customWidth="1"/>
    <col min="6" max="6" width="6.28515625" customWidth="1"/>
    <col min="7" max="8" width="1.140625" customWidth="1"/>
    <col min="9" max="9" width="1.28515625" customWidth="1"/>
    <col min="10" max="12" width="1.140625" customWidth="1"/>
    <col min="13" max="13" width="7.28515625" customWidth="1"/>
    <col min="14" max="14" width="7.42578125" customWidth="1"/>
    <col min="15" max="15" width="6.7109375" customWidth="1"/>
    <col min="16" max="16" width="7.140625" customWidth="1"/>
    <col min="19" max="19" width="13.5703125" customWidth="1"/>
  </cols>
  <sheetData>
    <row r="3" spans="1:19" ht="27" thickBo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19" ht="15.75" thickBot="1">
      <c r="A4" s="2" t="s">
        <v>1</v>
      </c>
      <c r="B4" s="3"/>
      <c r="C4" s="84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6"/>
    </row>
    <row r="5" spans="1:19" ht="16.5" thickTop="1">
      <c r="A5" s="4" t="s">
        <v>2</v>
      </c>
      <c r="B5" s="5"/>
      <c r="C5" s="87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90" t="s">
        <v>3</v>
      </c>
      <c r="Q5" s="91"/>
      <c r="R5" s="6"/>
      <c r="S5" s="7"/>
    </row>
    <row r="6" spans="1:19" ht="15.75">
      <c r="A6" s="4" t="s">
        <v>4</v>
      </c>
      <c r="B6" s="8"/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P6" s="95" t="s">
        <v>5</v>
      </c>
      <c r="Q6" s="96"/>
      <c r="R6" s="9"/>
      <c r="S6" s="7"/>
    </row>
    <row r="7" spans="1:19" ht="15.75" thickBot="1">
      <c r="A7" s="10" t="s">
        <v>6</v>
      </c>
      <c r="B7" s="11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P7" s="12"/>
      <c r="Q7" s="13"/>
      <c r="R7" s="14"/>
      <c r="S7" s="15" t="s">
        <v>7</v>
      </c>
    </row>
    <row r="8" spans="1:19" ht="15.75">
      <c r="A8" s="16"/>
      <c r="B8" s="17" t="s">
        <v>8</v>
      </c>
      <c r="C8" s="17" t="s">
        <v>9</v>
      </c>
      <c r="D8" s="100" t="s">
        <v>10</v>
      </c>
      <c r="E8" s="101"/>
      <c r="F8" s="101"/>
      <c r="G8" s="101"/>
      <c r="H8" s="101"/>
      <c r="I8" s="101"/>
      <c r="J8" s="101"/>
      <c r="K8" s="101"/>
      <c r="L8" s="102"/>
      <c r="M8" s="103" t="s">
        <v>11</v>
      </c>
      <c r="N8" s="105"/>
      <c r="O8" s="103" t="s">
        <v>12</v>
      </c>
      <c r="P8" s="105"/>
      <c r="Q8" s="103" t="s">
        <v>13</v>
      </c>
      <c r="R8" s="105"/>
      <c r="S8" s="18" t="s">
        <v>14</v>
      </c>
    </row>
    <row r="9" spans="1:19" ht="16.5" thickBot="1">
      <c r="A9" s="19"/>
      <c r="B9" s="20"/>
      <c r="C9" s="21"/>
      <c r="D9" s="22">
        <v>1</v>
      </c>
      <c r="E9" s="22"/>
      <c r="F9" s="22"/>
      <c r="G9" s="22">
        <v>2</v>
      </c>
      <c r="H9" s="22"/>
      <c r="I9" s="22"/>
      <c r="J9" s="22">
        <v>3</v>
      </c>
      <c r="K9" s="23"/>
      <c r="L9" s="24"/>
      <c r="M9" s="25"/>
      <c r="N9" s="26"/>
      <c r="O9" s="25"/>
      <c r="P9" s="26"/>
      <c r="Q9" s="25"/>
      <c r="R9" s="26"/>
      <c r="S9" s="27"/>
    </row>
    <row r="10" spans="1:19" ht="24.75" thickTop="1">
      <c r="A10" s="28" t="s">
        <v>15</v>
      </c>
      <c r="B10" s="29"/>
      <c r="C10" s="30"/>
      <c r="D10" s="31"/>
      <c r="E10" s="32" t="s">
        <v>16</v>
      </c>
      <c r="F10" s="33"/>
      <c r="G10" s="31"/>
      <c r="H10" s="32" t="s">
        <v>16</v>
      </c>
      <c r="I10" s="33"/>
      <c r="J10" s="31"/>
      <c r="K10" s="32" t="s">
        <v>16</v>
      </c>
      <c r="L10" s="33"/>
      <c r="M10" s="34"/>
      <c r="N10" s="35"/>
      <c r="O10" s="36"/>
      <c r="P10" s="31"/>
      <c r="Q10" s="33"/>
      <c r="R10" s="33"/>
      <c r="S10" s="37"/>
    </row>
    <row r="11" spans="1:19" ht="24">
      <c r="A11" s="28" t="s">
        <v>17</v>
      </c>
      <c r="B11" s="29"/>
      <c r="C11" s="29"/>
      <c r="D11" s="31"/>
      <c r="E11" s="31" t="s">
        <v>16</v>
      </c>
      <c r="F11" s="33"/>
      <c r="G11" s="31"/>
      <c r="H11" s="31" t="s">
        <v>16</v>
      </c>
      <c r="I11" s="33"/>
      <c r="J11" s="31"/>
      <c r="K11" s="31" t="s">
        <v>16</v>
      </c>
      <c r="L11" s="33"/>
      <c r="M11" s="34"/>
      <c r="N11" s="35"/>
      <c r="O11" s="36"/>
      <c r="P11" s="31"/>
      <c r="Q11" s="33"/>
      <c r="R11" s="33"/>
      <c r="S11" s="37"/>
    </row>
    <row r="12" spans="1:19" ht="24">
      <c r="A12" s="28" t="s">
        <v>18</v>
      </c>
      <c r="B12" s="29"/>
      <c r="C12" s="29"/>
      <c r="D12" s="31"/>
      <c r="E12" s="31" t="s">
        <v>16</v>
      </c>
      <c r="F12" s="33"/>
      <c r="G12" s="31"/>
      <c r="H12" s="31" t="s">
        <v>16</v>
      </c>
      <c r="I12" s="33"/>
      <c r="J12" s="31"/>
      <c r="K12" s="31" t="s">
        <v>16</v>
      </c>
      <c r="L12" s="33"/>
      <c r="M12" s="34"/>
      <c r="N12" s="35"/>
      <c r="O12" s="36"/>
      <c r="P12" s="31"/>
      <c r="Q12" s="33"/>
      <c r="R12" s="33"/>
      <c r="S12" s="37"/>
    </row>
    <row r="13" spans="1:19" ht="24">
      <c r="A13" s="28" t="s">
        <v>19</v>
      </c>
      <c r="B13" s="29"/>
      <c r="C13" s="29"/>
      <c r="D13" s="31"/>
      <c r="E13" s="31" t="s">
        <v>16</v>
      </c>
      <c r="F13" s="33"/>
      <c r="G13" s="31"/>
      <c r="H13" s="31" t="s">
        <v>16</v>
      </c>
      <c r="I13" s="33"/>
      <c r="J13" s="31"/>
      <c r="K13" s="31" t="s">
        <v>16</v>
      </c>
      <c r="L13" s="33"/>
      <c r="M13" s="34"/>
      <c r="N13" s="35"/>
      <c r="O13" s="36"/>
      <c r="P13" s="31"/>
      <c r="Q13" s="33"/>
      <c r="R13" s="33"/>
      <c r="S13" s="37"/>
    </row>
    <row r="14" spans="1:19" ht="24">
      <c r="A14" s="28" t="s">
        <v>20</v>
      </c>
      <c r="B14" s="29"/>
      <c r="C14" s="29"/>
      <c r="D14" s="31"/>
      <c r="E14" s="31" t="s">
        <v>16</v>
      </c>
      <c r="F14" s="33"/>
      <c r="G14" s="31"/>
      <c r="H14" s="31" t="s">
        <v>16</v>
      </c>
      <c r="I14" s="33"/>
      <c r="J14" s="31"/>
      <c r="K14" s="31" t="s">
        <v>16</v>
      </c>
      <c r="L14" s="33"/>
      <c r="M14" s="34"/>
      <c r="N14" s="35"/>
      <c r="O14" s="36"/>
      <c r="P14" s="31"/>
      <c r="Q14" s="33"/>
      <c r="R14" s="33"/>
      <c r="S14" s="37"/>
    </row>
    <row r="15" spans="1:19" ht="24">
      <c r="A15" s="28" t="s">
        <v>21</v>
      </c>
      <c r="B15" s="29"/>
      <c r="C15" s="29"/>
      <c r="D15" s="31"/>
      <c r="E15" s="31" t="s">
        <v>16</v>
      </c>
      <c r="F15" s="33"/>
      <c r="G15" s="31"/>
      <c r="H15" s="31" t="s">
        <v>16</v>
      </c>
      <c r="I15" s="33"/>
      <c r="J15" s="31"/>
      <c r="K15" s="31" t="s">
        <v>16</v>
      </c>
      <c r="L15" s="33"/>
      <c r="M15" s="34"/>
      <c r="N15" s="35"/>
      <c r="O15" s="36"/>
      <c r="P15" s="31"/>
      <c r="Q15" s="33"/>
      <c r="R15" s="33"/>
      <c r="S15" s="37"/>
    </row>
    <row r="16" spans="1:19" ht="24">
      <c r="A16" s="65" t="s">
        <v>22</v>
      </c>
      <c r="B16" s="60"/>
      <c r="C16" s="60"/>
      <c r="D16" s="31"/>
      <c r="E16" s="61"/>
      <c r="F16" s="33"/>
      <c r="G16" s="62"/>
      <c r="H16" s="61"/>
      <c r="I16" s="63"/>
      <c r="J16" s="62"/>
      <c r="K16" s="61"/>
      <c r="L16" s="63"/>
      <c r="M16" s="34"/>
      <c r="N16" s="35"/>
      <c r="O16" s="36"/>
      <c r="P16" s="31"/>
      <c r="Q16" s="33"/>
      <c r="R16" s="33"/>
      <c r="S16" s="64"/>
    </row>
    <row r="17" spans="1:19" ht="24.75" thickBot="1">
      <c r="A17" s="38" t="s">
        <v>22</v>
      </c>
      <c r="B17" s="39"/>
      <c r="C17" s="39"/>
      <c r="D17" s="31"/>
      <c r="E17" s="41" t="s">
        <v>16</v>
      </c>
      <c r="F17" s="33"/>
      <c r="G17" s="40"/>
      <c r="H17" s="41" t="s">
        <v>16</v>
      </c>
      <c r="I17" s="42"/>
      <c r="J17" s="40"/>
      <c r="K17" s="41" t="s">
        <v>16</v>
      </c>
      <c r="L17" s="42"/>
      <c r="M17" s="34"/>
      <c r="N17" s="35"/>
      <c r="O17" s="36"/>
      <c r="P17" s="31"/>
      <c r="Q17" s="33"/>
      <c r="R17" s="33"/>
      <c r="S17" s="43"/>
    </row>
    <row r="18" spans="1:19" ht="27" thickBot="1">
      <c r="A18" s="44" t="s">
        <v>23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2"/>
      <c r="M18" s="45"/>
      <c r="N18" s="46"/>
      <c r="O18" s="45"/>
      <c r="P18" s="47"/>
      <c r="Q18" s="45"/>
      <c r="R18" s="46"/>
      <c r="S18" s="48"/>
    </row>
    <row r="19" spans="1:19">
      <c r="A19" s="49" t="s">
        <v>24</v>
      </c>
      <c r="B19" s="50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2" t="s">
        <v>25</v>
      </c>
    </row>
    <row r="20" spans="1:19">
      <c r="A20" s="53" t="s">
        <v>28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>
      <c r="A22" s="54"/>
      <c r="B22" s="50" t="s">
        <v>36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ht="15.75">
      <c r="A23" s="55"/>
      <c r="B23" s="50" t="s">
        <v>37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1:19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19">
      <c r="A25" s="56" t="s">
        <v>26</v>
      </c>
      <c r="B25" s="50"/>
      <c r="C25" s="57"/>
      <c r="D25" s="56" t="s">
        <v>27</v>
      </c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</sheetData>
  <mergeCells count="12">
    <mergeCell ref="B18:L18"/>
    <mergeCell ref="A3:S3"/>
    <mergeCell ref="C4:S4"/>
    <mergeCell ref="C5:O5"/>
    <mergeCell ref="P5:Q5"/>
    <mergeCell ref="C6:O6"/>
    <mergeCell ref="P6:Q6"/>
    <mergeCell ref="C7:O7"/>
    <mergeCell ref="D8:L8"/>
    <mergeCell ref="M8:N8"/>
    <mergeCell ref="O8:P8"/>
    <mergeCell ref="Q8:R8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7"/>
  <sheetViews>
    <sheetView workbookViewId="0">
      <selection activeCell="K21" sqref="K21"/>
    </sheetView>
  </sheetViews>
  <sheetFormatPr defaultRowHeight="15"/>
  <sheetData>
    <row r="1" spans="1:2" ht="21">
      <c r="A1" s="76" t="s">
        <v>110</v>
      </c>
      <c r="B1" s="76"/>
    </row>
    <row r="3" spans="1:2" ht="21">
      <c r="A3" s="77" t="s">
        <v>111</v>
      </c>
    </row>
    <row r="5" spans="1:2">
      <c r="A5" t="s">
        <v>112</v>
      </c>
      <c r="B5" t="s">
        <v>120</v>
      </c>
    </row>
    <row r="6" spans="1:2">
      <c r="B6" t="s">
        <v>113</v>
      </c>
    </row>
    <row r="8" spans="1:2">
      <c r="A8" t="s">
        <v>114</v>
      </c>
      <c r="B8" t="s">
        <v>115</v>
      </c>
    </row>
    <row r="9" spans="1:2">
      <c r="B9" t="s">
        <v>116</v>
      </c>
    </row>
    <row r="11" spans="1:2">
      <c r="A11" t="s">
        <v>117</v>
      </c>
      <c r="B11" t="s">
        <v>118</v>
      </c>
    </row>
    <row r="12" spans="1:2">
      <c r="B12" t="s">
        <v>119</v>
      </c>
    </row>
    <row r="17" spans="1:2" ht="21">
      <c r="A17" s="77" t="s">
        <v>121</v>
      </c>
    </row>
    <row r="19" spans="1:2">
      <c r="A19" t="s">
        <v>112</v>
      </c>
      <c r="B19" t="s">
        <v>122</v>
      </c>
    </row>
    <row r="20" spans="1:2">
      <c r="B20" t="s">
        <v>123</v>
      </c>
    </row>
    <row r="21" spans="1:2">
      <c r="B21" t="s">
        <v>124</v>
      </c>
    </row>
    <row r="23" spans="1:2">
      <c r="A23" t="s">
        <v>114</v>
      </c>
      <c r="B23" t="s">
        <v>125</v>
      </c>
    </row>
    <row r="24" spans="1:2">
      <c r="B24" t="s">
        <v>126</v>
      </c>
    </row>
    <row r="25" spans="1:2">
      <c r="B25" t="s">
        <v>127</v>
      </c>
    </row>
    <row r="27" spans="1:2">
      <c r="A27" t="s">
        <v>128</v>
      </c>
      <c r="B27" t="s">
        <v>129</v>
      </c>
    </row>
    <row r="28" spans="1:2">
      <c r="B28" t="s">
        <v>130</v>
      </c>
    </row>
    <row r="29" spans="1:2">
      <c r="B29" t="s">
        <v>131</v>
      </c>
    </row>
    <row r="31" spans="1:2">
      <c r="A31" t="s">
        <v>132</v>
      </c>
      <c r="B31" t="s">
        <v>133</v>
      </c>
    </row>
    <row r="32" spans="1:2">
      <c r="B32" t="s">
        <v>134</v>
      </c>
    </row>
    <row r="33" spans="1:2">
      <c r="B33" t="s">
        <v>135</v>
      </c>
    </row>
    <row r="35" spans="1:2">
      <c r="A35" t="s">
        <v>136</v>
      </c>
      <c r="B35" t="s">
        <v>137</v>
      </c>
    </row>
    <row r="36" spans="1:2">
      <c r="B36" t="s">
        <v>138</v>
      </c>
    </row>
    <row r="37" spans="1:2">
      <c r="B37" t="s">
        <v>139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 liga</vt:lpstr>
      <vt:lpstr>2. liga</vt:lpstr>
      <vt:lpstr>zápis pro tisk</vt:lpstr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2016-09-06T04:11:26Z</dcterms:modified>
</cp:coreProperties>
</file>