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9375" windowHeight="4710"/>
  </bookViews>
  <sheets>
    <sheet name="U7K" sheetId="48" r:id="rId1"/>
    <sheet name="U7F" sheetId="49" r:id="rId2"/>
    <sheet name="U8K" sheetId="52" r:id="rId3"/>
    <sheet name="U8F" sheetId="50" r:id="rId4"/>
    <sheet name="U9K" sheetId="57" r:id="rId5"/>
    <sheet name="U9F" sheetId="60" r:id="rId6"/>
    <sheet name="U10K" sheetId="58" r:id="rId7"/>
    <sheet name="U10F" sheetId="63" r:id="rId8"/>
    <sheet name="U11K" sheetId="59" r:id="rId9"/>
    <sheet name="U11F" sheetId="64" r:id="rId10"/>
    <sheet name="U12K" sheetId="56" r:id="rId11"/>
    <sheet name="U12F" sheetId="65" r:id="rId12"/>
    <sheet name="U13K" sheetId="55" r:id="rId13"/>
    <sheet name="U13F" sheetId="66" r:id="rId14"/>
    <sheet name="U14K" sheetId="54" r:id="rId15"/>
    <sheet name="U14F" sheetId="67" r:id="rId16"/>
  </sheets>
  <calcPr calcId="124519"/>
</workbook>
</file>

<file path=xl/calcChain.xml><?xml version="1.0" encoding="utf-8"?>
<calcChain xmlns="http://schemas.openxmlformats.org/spreadsheetml/2006/main">
  <c r="AR55" i="59"/>
  <c r="R55"/>
  <c r="AR27"/>
  <c r="T23"/>
  <c r="R27"/>
  <c r="CE44" i="58"/>
  <c r="CC45"/>
  <c r="BR27" i="52" l="1"/>
  <c r="Z11" i="48"/>
  <c r="X11"/>
  <c r="W11"/>
  <c r="U11"/>
  <c r="K27"/>
  <c r="I27"/>
  <c r="K24"/>
  <c r="I24"/>
  <c r="K21"/>
  <c r="I21"/>
  <c r="H27"/>
  <c r="F27"/>
  <c r="H24"/>
  <c r="F24"/>
  <c r="F21"/>
  <c r="H21"/>
  <c r="E27"/>
  <c r="C27"/>
  <c r="E24"/>
  <c r="C24"/>
  <c r="E21"/>
  <c r="C21"/>
  <c r="H26"/>
  <c r="F26"/>
  <c r="E26"/>
  <c r="C26"/>
  <c r="E23"/>
  <c r="C23"/>
  <c r="K26"/>
  <c r="I26"/>
  <c r="K23"/>
  <c r="I23"/>
  <c r="H23"/>
  <c r="F23"/>
  <c r="I20"/>
  <c r="K20"/>
  <c r="H20"/>
  <c r="F20"/>
  <c r="E20"/>
  <c r="C20"/>
  <c r="Q27"/>
  <c r="O27"/>
  <c r="N27"/>
  <c r="L27"/>
  <c r="L23"/>
  <c r="Q26"/>
  <c r="O26"/>
  <c r="N26"/>
  <c r="L26"/>
  <c r="N24"/>
  <c r="L24"/>
  <c r="N23"/>
  <c r="AN52" i="59"/>
  <c r="AL52"/>
  <c r="AK52"/>
  <c r="AI52"/>
  <c r="AH52"/>
  <c r="AF52"/>
  <c r="AE52"/>
  <c r="AC52"/>
  <c r="AN51"/>
  <c r="AL51"/>
  <c r="AK51"/>
  <c r="AI51"/>
  <c r="AH51"/>
  <c r="AF51"/>
  <c r="AE51"/>
  <c r="AC51"/>
  <c r="AU51" s="1"/>
  <c r="AK49"/>
  <c r="AI49"/>
  <c r="AH49"/>
  <c r="AF49"/>
  <c r="AE49"/>
  <c r="AC49"/>
  <c r="AR48" s="1"/>
  <c r="AK48"/>
  <c r="AI48"/>
  <c r="AH48"/>
  <c r="AF48"/>
  <c r="AE48"/>
  <c r="AC48"/>
  <c r="AH46"/>
  <c r="AF46"/>
  <c r="AE46"/>
  <c r="AC46"/>
  <c r="AH45"/>
  <c r="AF45"/>
  <c r="AE45"/>
  <c r="AC45"/>
  <c r="AE43"/>
  <c r="AT42" s="1"/>
  <c r="AC43"/>
  <c r="AR42" s="1"/>
  <c r="AE42"/>
  <c r="AW42" s="1"/>
  <c r="AC42"/>
  <c r="AU42" s="1"/>
  <c r="AX39"/>
  <c r="AW39"/>
  <c r="AU39"/>
  <c r="AT39"/>
  <c r="AR39"/>
  <c r="N52"/>
  <c r="L52"/>
  <c r="K52"/>
  <c r="I52"/>
  <c r="H52"/>
  <c r="F52"/>
  <c r="E52"/>
  <c r="T51" s="1"/>
  <c r="C52"/>
  <c r="N51"/>
  <c r="L51"/>
  <c r="K51"/>
  <c r="I51"/>
  <c r="H51"/>
  <c r="F51"/>
  <c r="E51"/>
  <c r="C51"/>
  <c r="K49"/>
  <c r="I49"/>
  <c r="H49"/>
  <c r="F49"/>
  <c r="K48"/>
  <c r="I48"/>
  <c r="H48"/>
  <c r="F48"/>
  <c r="E48"/>
  <c r="H46"/>
  <c r="F46"/>
  <c r="E46"/>
  <c r="C46"/>
  <c r="H45"/>
  <c r="F45"/>
  <c r="E45"/>
  <c r="C45"/>
  <c r="E43"/>
  <c r="T42" s="1"/>
  <c r="C43"/>
  <c r="R42" s="1"/>
  <c r="E42"/>
  <c r="W42" s="1"/>
  <c r="C42"/>
  <c r="X39"/>
  <c r="W39"/>
  <c r="U39"/>
  <c r="T39"/>
  <c r="R39"/>
  <c r="AN24"/>
  <c r="AL24"/>
  <c r="AK24"/>
  <c r="AI24"/>
  <c r="AH24"/>
  <c r="AF24"/>
  <c r="AE24"/>
  <c r="AC24"/>
  <c r="AR23" s="1"/>
  <c r="AN23"/>
  <c r="AL23"/>
  <c r="AK23"/>
  <c r="AI23"/>
  <c r="AH23"/>
  <c r="AF23"/>
  <c r="AE23"/>
  <c r="AC23"/>
  <c r="AK21"/>
  <c r="AI21"/>
  <c r="AH21"/>
  <c r="AF21"/>
  <c r="AE21"/>
  <c r="AC21"/>
  <c r="AK20"/>
  <c r="AI20"/>
  <c r="AH20"/>
  <c r="AF20"/>
  <c r="AE20"/>
  <c r="AC20"/>
  <c r="AH18"/>
  <c r="AF18"/>
  <c r="AE18"/>
  <c r="AT17" s="1"/>
  <c r="AC18"/>
  <c r="AR17" s="1"/>
  <c r="AH17"/>
  <c r="AF17"/>
  <c r="AE17"/>
  <c r="AC17"/>
  <c r="AE15"/>
  <c r="AT14" s="1"/>
  <c r="AC15"/>
  <c r="AR14" s="1"/>
  <c r="AE14"/>
  <c r="AW14" s="1"/>
  <c r="AC14"/>
  <c r="AX11"/>
  <c r="AW11"/>
  <c r="AU11"/>
  <c r="AT11"/>
  <c r="AR11"/>
  <c r="N24"/>
  <c r="L24"/>
  <c r="K24"/>
  <c r="I24"/>
  <c r="H24"/>
  <c r="F24"/>
  <c r="E24"/>
  <c r="C24"/>
  <c r="R23" s="1"/>
  <c r="N23"/>
  <c r="L23"/>
  <c r="K23"/>
  <c r="I23"/>
  <c r="H23"/>
  <c r="F23"/>
  <c r="E23"/>
  <c r="C23"/>
  <c r="K21"/>
  <c r="I21"/>
  <c r="H21"/>
  <c r="F21"/>
  <c r="E21"/>
  <c r="C21"/>
  <c r="K20"/>
  <c r="I20"/>
  <c r="H20"/>
  <c r="F20"/>
  <c r="E20"/>
  <c r="C20"/>
  <c r="H18"/>
  <c r="F18"/>
  <c r="E18"/>
  <c r="C18"/>
  <c r="R17" s="1"/>
  <c r="H17"/>
  <c r="F17"/>
  <c r="E17"/>
  <c r="C17"/>
  <c r="E15"/>
  <c r="T14" s="1"/>
  <c r="C15"/>
  <c r="R14" s="1"/>
  <c r="E14"/>
  <c r="W14" s="1"/>
  <c r="C14"/>
  <c r="X11"/>
  <c r="W11"/>
  <c r="U11"/>
  <c r="T11"/>
  <c r="R11"/>
  <c r="CO56"/>
  <c r="BO56"/>
  <c r="CK49"/>
  <c r="CI49"/>
  <c r="CH49"/>
  <c r="CF49"/>
  <c r="CE49"/>
  <c r="CC49"/>
  <c r="BK49"/>
  <c r="BI49"/>
  <c r="BH49"/>
  <c r="BF49"/>
  <c r="BE49"/>
  <c r="BC49"/>
  <c r="CK48"/>
  <c r="CI48"/>
  <c r="CH48"/>
  <c r="CF48"/>
  <c r="CE48"/>
  <c r="CC48"/>
  <c r="BK48"/>
  <c r="BI48"/>
  <c r="BH48"/>
  <c r="BF48"/>
  <c r="BE48"/>
  <c r="BC48"/>
  <c r="CH46"/>
  <c r="CF46"/>
  <c r="CE46"/>
  <c r="CC46"/>
  <c r="BE46"/>
  <c r="BC46"/>
  <c r="BR45" s="1"/>
  <c r="CT45"/>
  <c r="CH45"/>
  <c r="CF45"/>
  <c r="CE45"/>
  <c r="CC45"/>
  <c r="BE45"/>
  <c r="BC45"/>
  <c r="CE43"/>
  <c r="CT42" s="1"/>
  <c r="CC43"/>
  <c r="CR42" s="1"/>
  <c r="BT42"/>
  <c r="BR42"/>
  <c r="CE42"/>
  <c r="CW42" s="1"/>
  <c r="CC42"/>
  <c r="CU42" s="1"/>
  <c r="BW42"/>
  <c r="BC42"/>
  <c r="BU42" s="1"/>
  <c r="CX39"/>
  <c r="CW39"/>
  <c r="CU39"/>
  <c r="CT39"/>
  <c r="CR39"/>
  <c r="BX39"/>
  <c r="BW39"/>
  <c r="BU39"/>
  <c r="BT39"/>
  <c r="BR39"/>
  <c r="CO28"/>
  <c r="BO28"/>
  <c r="CK21"/>
  <c r="CI21"/>
  <c r="CH21"/>
  <c r="CF21"/>
  <c r="CE21"/>
  <c r="CC21"/>
  <c r="BK21"/>
  <c r="BI21"/>
  <c r="BH21"/>
  <c r="BF21"/>
  <c r="BE21"/>
  <c r="BC21"/>
  <c r="CK20"/>
  <c r="CI20"/>
  <c r="CH20"/>
  <c r="CF20"/>
  <c r="CE20"/>
  <c r="CC20"/>
  <c r="BK20"/>
  <c r="BI20"/>
  <c r="BH20"/>
  <c r="BF20"/>
  <c r="BE20"/>
  <c r="BC20"/>
  <c r="BU20" s="1"/>
  <c r="CH18"/>
  <c r="CF18"/>
  <c r="BH18"/>
  <c r="BF18"/>
  <c r="BE18"/>
  <c r="BC18"/>
  <c r="CH17"/>
  <c r="CF17"/>
  <c r="CC17"/>
  <c r="BH17"/>
  <c r="BF17"/>
  <c r="BE17"/>
  <c r="BC17"/>
  <c r="CE15"/>
  <c r="CT14" s="1"/>
  <c r="CC15"/>
  <c r="CR14" s="1"/>
  <c r="BE15"/>
  <c r="BT14" s="1"/>
  <c r="BC15"/>
  <c r="BR14" s="1"/>
  <c r="CE14"/>
  <c r="CW14" s="1"/>
  <c r="CC14"/>
  <c r="CU14" s="1"/>
  <c r="BE14"/>
  <c r="BW14" s="1"/>
  <c r="BC14"/>
  <c r="BU14" s="1"/>
  <c r="CX11"/>
  <c r="CW11"/>
  <c r="CU11"/>
  <c r="CT11"/>
  <c r="CR11"/>
  <c r="BX11"/>
  <c r="BW11"/>
  <c r="BU11"/>
  <c r="BT11"/>
  <c r="BR11"/>
  <c r="CO55" i="58"/>
  <c r="BO55"/>
  <c r="AO55"/>
  <c r="O55"/>
  <c r="CK48"/>
  <c r="CI48"/>
  <c r="CH48"/>
  <c r="CF48"/>
  <c r="CE48"/>
  <c r="CC48"/>
  <c r="BK48"/>
  <c r="BI48"/>
  <c r="BH48"/>
  <c r="BF48"/>
  <c r="BE48"/>
  <c r="BC48"/>
  <c r="AK48"/>
  <c r="AI48"/>
  <c r="AH48"/>
  <c r="AF48"/>
  <c r="AE48"/>
  <c r="AT47" s="1"/>
  <c r="AC48"/>
  <c r="K48"/>
  <c r="I48"/>
  <c r="H48"/>
  <c r="F48"/>
  <c r="E48"/>
  <c r="T47" s="1"/>
  <c r="C48"/>
  <c r="CK47"/>
  <c r="CI47"/>
  <c r="CH47"/>
  <c r="CF47"/>
  <c r="CE47"/>
  <c r="CC47"/>
  <c r="BK47"/>
  <c r="BI47"/>
  <c r="BH47"/>
  <c r="BF47"/>
  <c r="BE47"/>
  <c r="BC47"/>
  <c r="AK47"/>
  <c r="AI47"/>
  <c r="AH47"/>
  <c r="AF47"/>
  <c r="AE47"/>
  <c r="AC47"/>
  <c r="K47"/>
  <c r="I47"/>
  <c r="H47"/>
  <c r="F47"/>
  <c r="E47"/>
  <c r="C47"/>
  <c r="CE45"/>
  <c r="CT44" s="1"/>
  <c r="BH45"/>
  <c r="BT44" s="1"/>
  <c r="BF45"/>
  <c r="BE45"/>
  <c r="BC45"/>
  <c r="BR44" s="1"/>
  <c r="AH45"/>
  <c r="AF45"/>
  <c r="AE45"/>
  <c r="AC45"/>
  <c r="AR44" s="1"/>
  <c r="H45"/>
  <c r="F45"/>
  <c r="E45"/>
  <c r="C45"/>
  <c r="CF44"/>
  <c r="CW44"/>
  <c r="CC44"/>
  <c r="BH44"/>
  <c r="BF44"/>
  <c r="BE44"/>
  <c r="BC44"/>
  <c r="BU44" s="1"/>
  <c r="AH44"/>
  <c r="AF44"/>
  <c r="AE44"/>
  <c r="AC44"/>
  <c r="AU44" s="1"/>
  <c r="H44"/>
  <c r="F44"/>
  <c r="E44"/>
  <c r="C44"/>
  <c r="CE42"/>
  <c r="CT41" s="1"/>
  <c r="CC42"/>
  <c r="CR41" s="1"/>
  <c r="BE42"/>
  <c r="BC42"/>
  <c r="BR41" s="1"/>
  <c r="AE42"/>
  <c r="AT41" s="1"/>
  <c r="AC42"/>
  <c r="E42"/>
  <c r="T41" s="1"/>
  <c r="C42"/>
  <c r="R41" s="1"/>
  <c r="CE41"/>
  <c r="CW41" s="1"/>
  <c r="CC41"/>
  <c r="BT41"/>
  <c r="BE41"/>
  <c r="BW41" s="1"/>
  <c r="BC41"/>
  <c r="BU41" s="1"/>
  <c r="AR41"/>
  <c r="AE41"/>
  <c r="AW41" s="1"/>
  <c r="AC41"/>
  <c r="AU41" s="1"/>
  <c r="E41"/>
  <c r="W41" s="1"/>
  <c r="C41"/>
  <c r="CX38"/>
  <c r="CW38"/>
  <c r="CU38"/>
  <c r="CT38"/>
  <c r="CR38"/>
  <c r="BX38"/>
  <c r="BW38"/>
  <c r="BU38"/>
  <c r="BT38"/>
  <c r="BR38"/>
  <c r="AX38"/>
  <c r="AW38"/>
  <c r="AU38"/>
  <c r="AT38"/>
  <c r="AR38"/>
  <c r="X38"/>
  <c r="W38"/>
  <c r="U38"/>
  <c r="T38"/>
  <c r="R38"/>
  <c r="CO28"/>
  <c r="BO28"/>
  <c r="AO28"/>
  <c r="O28"/>
  <c r="CK21"/>
  <c r="CI21"/>
  <c r="CH21"/>
  <c r="CF21"/>
  <c r="CE21"/>
  <c r="CC21"/>
  <c r="BK21"/>
  <c r="BI21"/>
  <c r="BH21"/>
  <c r="BF21"/>
  <c r="BE21"/>
  <c r="BC21"/>
  <c r="AK21"/>
  <c r="AI21"/>
  <c r="AH21"/>
  <c r="AF21"/>
  <c r="AE21"/>
  <c r="AT20" s="1"/>
  <c r="AC21"/>
  <c r="K21"/>
  <c r="I21"/>
  <c r="H21"/>
  <c r="F21"/>
  <c r="E21"/>
  <c r="T20" s="1"/>
  <c r="C21"/>
  <c r="CK20"/>
  <c r="CI20"/>
  <c r="CH20"/>
  <c r="CF20"/>
  <c r="CE20"/>
  <c r="CC20"/>
  <c r="BK20"/>
  <c r="BI20"/>
  <c r="BH20"/>
  <c r="BF20"/>
  <c r="BE20"/>
  <c r="BC20"/>
  <c r="AK20"/>
  <c r="AI20"/>
  <c r="AH20"/>
  <c r="AF20"/>
  <c r="AE20"/>
  <c r="AC20"/>
  <c r="K20"/>
  <c r="I20"/>
  <c r="H20"/>
  <c r="F20"/>
  <c r="E20"/>
  <c r="C20"/>
  <c r="CH18"/>
  <c r="CF18"/>
  <c r="CE18"/>
  <c r="CT17" s="1"/>
  <c r="CC18"/>
  <c r="BH18"/>
  <c r="BF18"/>
  <c r="BE18"/>
  <c r="BC18"/>
  <c r="AH18"/>
  <c r="AF18"/>
  <c r="AE18"/>
  <c r="AC18"/>
  <c r="H18"/>
  <c r="F18"/>
  <c r="E18"/>
  <c r="T17" s="1"/>
  <c r="C18"/>
  <c r="CH17"/>
  <c r="CF17"/>
  <c r="CE17"/>
  <c r="CC17"/>
  <c r="BH17"/>
  <c r="BF17"/>
  <c r="BE17"/>
  <c r="BC17"/>
  <c r="AH17"/>
  <c r="AF17"/>
  <c r="AE17"/>
  <c r="AC17"/>
  <c r="H17"/>
  <c r="F17"/>
  <c r="E17"/>
  <c r="C17"/>
  <c r="CE15"/>
  <c r="CT14" s="1"/>
  <c r="CC15"/>
  <c r="BE15"/>
  <c r="BT14" s="1"/>
  <c r="BC15"/>
  <c r="BR14" s="1"/>
  <c r="AE15"/>
  <c r="AT14" s="1"/>
  <c r="AC15"/>
  <c r="AR14" s="1"/>
  <c r="E15"/>
  <c r="T14" s="1"/>
  <c r="C15"/>
  <c r="R14" s="1"/>
  <c r="CR14"/>
  <c r="CE14"/>
  <c r="CW14" s="1"/>
  <c r="CC14"/>
  <c r="CU14" s="1"/>
  <c r="BE14"/>
  <c r="BW14" s="1"/>
  <c r="BC14"/>
  <c r="BU14" s="1"/>
  <c r="AE14"/>
  <c r="AW14" s="1"/>
  <c r="AC14"/>
  <c r="E14"/>
  <c r="W14" s="1"/>
  <c r="C14"/>
  <c r="U14" s="1"/>
  <c r="CX11"/>
  <c r="CW11"/>
  <c r="CU11"/>
  <c r="CT11"/>
  <c r="CR11"/>
  <c r="BX11"/>
  <c r="BW11"/>
  <c r="BU11"/>
  <c r="BT11"/>
  <c r="BR11"/>
  <c r="AX11"/>
  <c r="AW11"/>
  <c r="AU11"/>
  <c r="AT11"/>
  <c r="AR11"/>
  <c r="X11"/>
  <c r="W11"/>
  <c r="U11"/>
  <c r="T11"/>
  <c r="R11"/>
  <c r="BO55" i="57"/>
  <c r="AO55"/>
  <c r="O55"/>
  <c r="BK48"/>
  <c r="BI48"/>
  <c r="BH48"/>
  <c r="BF48"/>
  <c r="BE48"/>
  <c r="BT47" s="1"/>
  <c r="BC48"/>
  <c r="AH48"/>
  <c r="AF48"/>
  <c r="AE48"/>
  <c r="AT47" s="1"/>
  <c r="AC48"/>
  <c r="AR47" s="1"/>
  <c r="K48"/>
  <c r="I48"/>
  <c r="H48"/>
  <c r="F48"/>
  <c r="E48"/>
  <c r="T47" s="1"/>
  <c r="C48"/>
  <c r="BR47"/>
  <c r="BK47"/>
  <c r="BI47"/>
  <c r="BH47"/>
  <c r="BF47"/>
  <c r="BE47"/>
  <c r="BC47"/>
  <c r="BU47" s="1"/>
  <c r="AH47"/>
  <c r="AF47"/>
  <c r="AE47"/>
  <c r="AC47"/>
  <c r="K47"/>
  <c r="I47"/>
  <c r="H47"/>
  <c r="F47"/>
  <c r="E47"/>
  <c r="W47" s="1"/>
  <c r="C47"/>
  <c r="BH45"/>
  <c r="BF45"/>
  <c r="BE45"/>
  <c r="BC45"/>
  <c r="BR44" s="1"/>
  <c r="AH45"/>
  <c r="AF45"/>
  <c r="AE45"/>
  <c r="AC45"/>
  <c r="AR44" s="1"/>
  <c r="E45"/>
  <c r="T44" s="1"/>
  <c r="C45"/>
  <c r="R44" s="1"/>
  <c r="BH44"/>
  <c r="BF44"/>
  <c r="BE44"/>
  <c r="BW44" s="1"/>
  <c r="BC44"/>
  <c r="BU44" s="1"/>
  <c r="AH44"/>
  <c r="AF44"/>
  <c r="AE44"/>
  <c r="AW44" s="1"/>
  <c r="AC44"/>
  <c r="AU44" s="1"/>
  <c r="E44"/>
  <c r="W44" s="1"/>
  <c r="C44"/>
  <c r="U44" s="1"/>
  <c r="BE42"/>
  <c r="BT41" s="1"/>
  <c r="BC42"/>
  <c r="BR41" s="1"/>
  <c r="AE42"/>
  <c r="AC42"/>
  <c r="AR41" s="1"/>
  <c r="E42"/>
  <c r="T41" s="1"/>
  <c r="C42"/>
  <c r="R41" s="1"/>
  <c r="BE41"/>
  <c r="BW41" s="1"/>
  <c r="BC41"/>
  <c r="BU41" s="1"/>
  <c r="AT41"/>
  <c r="AE41"/>
  <c r="AW41" s="1"/>
  <c r="AC41"/>
  <c r="E41"/>
  <c r="W41" s="1"/>
  <c r="C41"/>
  <c r="U41" s="1"/>
  <c r="BX38"/>
  <c r="BW38"/>
  <c r="BU38"/>
  <c r="BT38"/>
  <c r="BR38"/>
  <c r="AX38"/>
  <c r="AW38"/>
  <c r="AU38"/>
  <c r="AT38"/>
  <c r="AR38"/>
  <c r="X38"/>
  <c r="W38"/>
  <c r="U38"/>
  <c r="T38"/>
  <c r="R38"/>
  <c r="CO28"/>
  <c r="BO28"/>
  <c r="AO28"/>
  <c r="O28"/>
  <c r="CK21"/>
  <c r="CI21"/>
  <c r="CH21"/>
  <c r="CF21"/>
  <c r="CE21"/>
  <c r="CC21"/>
  <c r="BK21"/>
  <c r="BI21"/>
  <c r="BH21"/>
  <c r="BT20" s="1"/>
  <c r="BF21"/>
  <c r="BE21"/>
  <c r="BC21"/>
  <c r="BR20" s="1"/>
  <c r="AK21"/>
  <c r="AH21"/>
  <c r="AF21"/>
  <c r="AE21"/>
  <c r="AT20" s="1"/>
  <c r="AC21"/>
  <c r="K21"/>
  <c r="I21"/>
  <c r="H21"/>
  <c r="F21"/>
  <c r="E21"/>
  <c r="C21"/>
  <c r="CT20"/>
  <c r="CK20"/>
  <c r="CI20"/>
  <c r="CH20"/>
  <c r="CF20"/>
  <c r="CE20"/>
  <c r="CW20" s="1"/>
  <c r="CC20"/>
  <c r="BK20"/>
  <c r="BI20"/>
  <c r="BH20"/>
  <c r="BF20"/>
  <c r="BE20"/>
  <c r="BW20" s="1"/>
  <c r="BC20"/>
  <c r="BU20" s="1"/>
  <c r="AK20"/>
  <c r="AI20"/>
  <c r="AH20"/>
  <c r="AF20"/>
  <c r="AE20"/>
  <c r="AW20" s="1"/>
  <c r="AC20"/>
  <c r="K20"/>
  <c r="I20"/>
  <c r="H20"/>
  <c r="F20"/>
  <c r="E20"/>
  <c r="W20" s="1"/>
  <c r="C20"/>
  <c r="U20" s="1"/>
  <c r="CH18"/>
  <c r="CF18"/>
  <c r="CE18"/>
  <c r="CC18"/>
  <c r="BH18"/>
  <c r="BF18"/>
  <c r="BE18"/>
  <c r="BT17" s="1"/>
  <c r="BC18"/>
  <c r="BR17" s="1"/>
  <c r="AH18"/>
  <c r="AF18"/>
  <c r="AE18"/>
  <c r="AC18"/>
  <c r="H18"/>
  <c r="F18"/>
  <c r="E18"/>
  <c r="C18"/>
  <c r="CT17"/>
  <c r="CH17"/>
  <c r="CF17"/>
  <c r="CE17"/>
  <c r="CW17" s="1"/>
  <c r="CC17"/>
  <c r="CU17" s="1"/>
  <c r="BH17"/>
  <c r="BF17"/>
  <c r="BE17"/>
  <c r="BW17" s="1"/>
  <c r="BC17"/>
  <c r="BU17" s="1"/>
  <c r="AR17"/>
  <c r="AH17"/>
  <c r="AF17"/>
  <c r="AE17"/>
  <c r="AW17" s="1"/>
  <c r="AC17"/>
  <c r="AU17" s="1"/>
  <c r="H17"/>
  <c r="F17"/>
  <c r="E17"/>
  <c r="W17" s="1"/>
  <c r="C17"/>
  <c r="U17" s="1"/>
  <c r="CE15"/>
  <c r="CT14" s="1"/>
  <c r="CC15"/>
  <c r="CR14" s="1"/>
  <c r="BE15"/>
  <c r="BT14" s="1"/>
  <c r="BC15"/>
  <c r="BR14" s="1"/>
  <c r="AE15"/>
  <c r="AT14" s="1"/>
  <c r="AC15"/>
  <c r="E15"/>
  <c r="C15"/>
  <c r="CE14"/>
  <c r="CW14" s="1"/>
  <c r="CC14"/>
  <c r="CU14" s="1"/>
  <c r="BE14"/>
  <c r="BW14" s="1"/>
  <c r="BC14"/>
  <c r="BU14" s="1"/>
  <c r="AR14"/>
  <c r="AE14"/>
  <c r="AW14" s="1"/>
  <c r="AC14"/>
  <c r="T14"/>
  <c r="R14"/>
  <c r="E14"/>
  <c r="W14" s="1"/>
  <c r="C14"/>
  <c r="CX11"/>
  <c r="CW11"/>
  <c r="CU11"/>
  <c r="CT11"/>
  <c r="CR11"/>
  <c r="BX11"/>
  <c r="BW11"/>
  <c r="BU11"/>
  <c r="BT11"/>
  <c r="BR11"/>
  <c r="AX11"/>
  <c r="AW11"/>
  <c r="AU11"/>
  <c r="AT11"/>
  <c r="AR11"/>
  <c r="X11"/>
  <c r="W11"/>
  <c r="U11"/>
  <c r="T11"/>
  <c r="R11"/>
  <c r="BO55" i="56"/>
  <c r="AO55"/>
  <c r="O55"/>
  <c r="BK48"/>
  <c r="BI48"/>
  <c r="BH48"/>
  <c r="BF48"/>
  <c r="BE48"/>
  <c r="BT47" s="1"/>
  <c r="BC48"/>
  <c r="BR47" s="1"/>
  <c r="AK48"/>
  <c r="AI48"/>
  <c r="AH48"/>
  <c r="AF48"/>
  <c r="AE48"/>
  <c r="AT47" s="1"/>
  <c r="AC48"/>
  <c r="AR47" s="1"/>
  <c r="K48"/>
  <c r="I48"/>
  <c r="H48"/>
  <c r="F48"/>
  <c r="E48"/>
  <c r="T47" s="1"/>
  <c r="C48"/>
  <c r="R47" s="1"/>
  <c r="BK47"/>
  <c r="BI47"/>
  <c r="BH47"/>
  <c r="BF47"/>
  <c r="BE47"/>
  <c r="BC47"/>
  <c r="AK47"/>
  <c r="AI47"/>
  <c r="AH47"/>
  <c r="AF47"/>
  <c r="AE47"/>
  <c r="AW47" s="1"/>
  <c r="AC47"/>
  <c r="K47"/>
  <c r="I47"/>
  <c r="H47"/>
  <c r="F47"/>
  <c r="E47"/>
  <c r="C47"/>
  <c r="BE45"/>
  <c r="BT44" s="1"/>
  <c r="BC45"/>
  <c r="BR44" s="1"/>
  <c r="AH45"/>
  <c r="AF45"/>
  <c r="AE45"/>
  <c r="AT44" s="1"/>
  <c r="AC45"/>
  <c r="H45"/>
  <c r="F45"/>
  <c r="E45"/>
  <c r="C45"/>
  <c r="R44" s="1"/>
  <c r="BE44"/>
  <c r="BC44"/>
  <c r="BU44" s="1"/>
  <c r="AH44"/>
  <c r="AF44"/>
  <c r="AE44"/>
  <c r="AC44"/>
  <c r="H44"/>
  <c r="F44"/>
  <c r="E44"/>
  <c r="C44"/>
  <c r="BE42"/>
  <c r="BT41" s="1"/>
  <c r="BC42"/>
  <c r="BR41" s="1"/>
  <c r="AE42"/>
  <c r="AT41" s="1"/>
  <c r="AC42"/>
  <c r="AR41" s="1"/>
  <c r="E42"/>
  <c r="T41" s="1"/>
  <c r="C42"/>
  <c r="R41" s="1"/>
  <c r="BU41"/>
  <c r="BE41"/>
  <c r="BW41" s="1"/>
  <c r="BC41"/>
  <c r="AE41"/>
  <c r="AW41" s="1"/>
  <c r="AC41"/>
  <c r="AX41" s="1"/>
  <c r="E41"/>
  <c r="W41" s="1"/>
  <c r="C41"/>
  <c r="X41" s="1"/>
  <c r="BX38"/>
  <c r="BW38"/>
  <c r="BU38"/>
  <c r="BT38"/>
  <c r="BR38"/>
  <c r="AX38"/>
  <c r="AW38"/>
  <c r="AU38"/>
  <c r="AT38"/>
  <c r="AR38"/>
  <c r="X38"/>
  <c r="W38"/>
  <c r="U38"/>
  <c r="T38"/>
  <c r="R38"/>
  <c r="CO28"/>
  <c r="BO28"/>
  <c r="AO28"/>
  <c r="O28"/>
  <c r="CK21"/>
  <c r="CI21"/>
  <c r="CH21"/>
  <c r="CF21"/>
  <c r="CE21"/>
  <c r="CT20" s="1"/>
  <c r="CC21"/>
  <c r="BK21"/>
  <c r="BI21"/>
  <c r="BH21"/>
  <c r="BF21"/>
  <c r="BE21"/>
  <c r="BT20" s="1"/>
  <c r="BC21"/>
  <c r="AK21"/>
  <c r="AI21"/>
  <c r="AH21"/>
  <c r="AF21"/>
  <c r="AE21"/>
  <c r="AT20" s="1"/>
  <c r="AC21"/>
  <c r="H21"/>
  <c r="F21"/>
  <c r="E21"/>
  <c r="R20"/>
  <c r="CK20"/>
  <c r="CI20"/>
  <c r="CH20"/>
  <c r="CF20"/>
  <c r="CE20"/>
  <c r="CC20"/>
  <c r="BK20"/>
  <c r="BI20"/>
  <c r="BH20"/>
  <c r="BF20"/>
  <c r="BE20"/>
  <c r="BC20"/>
  <c r="AK20"/>
  <c r="AI20"/>
  <c r="AH20"/>
  <c r="AF20"/>
  <c r="AE20"/>
  <c r="AC20"/>
  <c r="K20"/>
  <c r="H20"/>
  <c r="F20"/>
  <c r="E20"/>
  <c r="CH18"/>
  <c r="CF18"/>
  <c r="CE18"/>
  <c r="CT17" s="1"/>
  <c r="CC18"/>
  <c r="BH18"/>
  <c r="BF18"/>
  <c r="BE18"/>
  <c r="BT17" s="1"/>
  <c r="BC18"/>
  <c r="BR17" s="1"/>
  <c r="AH18"/>
  <c r="AF18"/>
  <c r="AE18"/>
  <c r="AC18"/>
  <c r="E18"/>
  <c r="T17" s="1"/>
  <c r="C18"/>
  <c r="CH17"/>
  <c r="CF17"/>
  <c r="CE17"/>
  <c r="CW17" s="1"/>
  <c r="CC17"/>
  <c r="CU17" s="1"/>
  <c r="BH17"/>
  <c r="BF17"/>
  <c r="BE17"/>
  <c r="BW17" s="1"/>
  <c r="BC17"/>
  <c r="BU17" s="1"/>
  <c r="AH17"/>
  <c r="AF17"/>
  <c r="AE17"/>
  <c r="AW17" s="1"/>
  <c r="AC17"/>
  <c r="AU17" s="1"/>
  <c r="E17"/>
  <c r="C17"/>
  <c r="CE15"/>
  <c r="CT14" s="1"/>
  <c r="CC15"/>
  <c r="CR14" s="1"/>
  <c r="BE15"/>
  <c r="BC15"/>
  <c r="BR14" s="1"/>
  <c r="AE15"/>
  <c r="AT14" s="1"/>
  <c r="AC15"/>
  <c r="AR14" s="1"/>
  <c r="E15"/>
  <c r="T14" s="1"/>
  <c r="C15"/>
  <c r="R14" s="1"/>
  <c r="CE14"/>
  <c r="CW14" s="1"/>
  <c r="CC14"/>
  <c r="CU14" s="1"/>
  <c r="BT14"/>
  <c r="BE14"/>
  <c r="BW14" s="1"/>
  <c r="BC14"/>
  <c r="BU14" s="1"/>
  <c r="AE14"/>
  <c r="AW14" s="1"/>
  <c r="AC14"/>
  <c r="AU14" s="1"/>
  <c r="E14"/>
  <c r="W14" s="1"/>
  <c r="C14"/>
  <c r="CX11"/>
  <c r="CW11"/>
  <c r="CU11"/>
  <c r="CT11"/>
  <c r="CR11"/>
  <c r="BX11"/>
  <c r="BW11"/>
  <c r="BU11"/>
  <c r="BT11"/>
  <c r="BR11"/>
  <c r="AX11"/>
  <c r="AW11"/>
  <c r="AU11"/>
  <c r="AT11"/>
  <c r="AR11"/>
  <c r="X11"/>
  <c r="W11"/>
  <c r="U11"/>
  <c r="T11"/>
  <c r="R11"/>
  <c r="CO28" i="55"/>
  <c r="CK21"/>
  <c r="CI21"/>
  <c r="CH21"/>
  <c r="CF21"/>
  <c r="CE21"/>
  <c r="CT20" s="1"/>
  <c r="CC21"/>
  <c r="CK20"/>
  <c r="CI20"/>
  <c r="CH20"/>
  <c r="CF20"/>
  <c r="CE20"/>
  <c r="CW20" s="1"/>
  <c r="CC20"/>
  <c r="CH18"/>
  <c r="CF18"/>
  <c r="CE18"/>
  <c r="CT17" s="1"/>
  <c r="CC18"/>
  <c r="CH17"/>
  <c r="CF17"/>
  <c r="CE17"/>
  <c r="CC17"/>
  <c r="CU17" s="1"/>
  <c r="CE15"/>
  <c r="CT14" s="1"/>
  <c r="CC15"/>
  <c r="CR14" s="1"/>
  <c r="CE14"/>
  <c r="CW14" s="1"/>
  <c r="CC14"/>
  <c r="CU14" s="1"/>
  <c r="CX11"/>
  <c r="CW11"/>
  <c r="CU11"/>
  <c r="CT11"/>
  <c r="CR11"/>
  <c r="BO55"/>
  <c r="AO55"/>
  <c r="O55"/>
  <c r="BK48"/>
  <c r="BI48"/>
  <c r="BH48"/>
  <c r="BF48"/>
  <c r="BE48"/>
  <c r="BT47" s="1"/>
  <c r="BC48"/>
  <c r="AK48"/>
  <c r="AI48"/>
  <c r="AH48"/>
  <c r="AF48"/>
  <c r="AT47"/>
  <c r="K48"/>
  <c r="I48"/>
  <c r="H48"/>
  <c r="F48"/>
  <c r="E48"/>
  <c r="C48"/>
  <c r="BK47"/>
  <c r="BI47"/>
  <c r="BH47"/>
  <c r="BF47"/>
  <c r="BE47"/>
  <c r="BC47"/>
  <c r="AK47"/>
  <c r="AI47"/>
  <c r="AH47"/>
  <c r="AF47"/>
  <c r="AC47"/>
  <c r="K47"/>
  <c r="I47"/>
  <c r="H47"/>
  <c r="F47"/>
  <c r="E47"/>
  <c r="C47"/>
  <c r="BH45"/>
  <c r="BT44" s="1"/>
  <c r="BF45"/>
  <c r="BE45"/>
  <c r="BC45"/>
  <c r="AH45"/>
  <c r="AF45"/>
  <c r="AE45"/>
  <c r="AC45"/>
  <c r="E45"/>
  <c r="T44" s="1"/>
  <c r="C45"/>
  <c r="BH44"/>
  <c r="BF44"/>
  <c r="BE44"/>
  <c r="BC44"/>
  <c r="AH44"/>
  <c r="AF44"/>
  <c r="AE44"/>
  <c r="AW44" s="1"/>
  <c r="AC44"/>
  <c r="H44"/>
  <c r="F44"/>
  <c r="E44"/>
  <c r="C44"/>
  <c r="U44" s="1"/>
  <c r="BE42"/>
  <c r="BT41" s="1"/>
  <c r="BC42"/>
  <c r="BR41" s="1"/>
  <c r="AE42"/>
  <c r="AT41" s="1"/>
  <c r="AC42"/>
  <c r="AR41" s="1"/>
  <c r="E42"/>
  <c r="T41" s="1"/>
  <c r="C42"/>
  <c r="R41" s="1"/>
  <c r="BE41"/>
  <c r="BW41" s="1"/>
  <c r="BC41"/>
  <c r="AE41"/>
  <c r="AW41" s="1"/>
  <c r="AC41"/>
  <c r="E41"/>
  <c r="C41"/>
  <c r="U41" s="1"/>
  <c r="BX38"/>
  <c r="BW38"/>
  <c r="BU38"/>
  <c r="BT38"/>
  <c r="BR38"/>
  <c r="AX38"/>
  <c r="AW38"/>
  <c r="AU38"/>
  <c r="AT38"/>
  <c r="AR38"/>
  <c r="X38"/>
  <c r="W38"/>
  <c r="U38"/>
  <c r="T38"/>
  <c r="R38"/>
  <c r="BO28"/>
  <c r="AO28"/>
  <c r="O28"/>
  <c r="BK21"/>
  <c r="BI21"/>
  <c r="BH21"/>
  <c r="BF21"/>
  <c r="BE21"/>
  <c r="BT20" s="1"/>
  <c r="BC21"/>
  <c r="AK21"/>
  <c r="AI21"/>
  <c r="AH21"/>
  <c r="AF21"/>
  <c r="AE21"/>
  <c r="AT20" s="1"/>
  <c r="AC21"/>
  <c r="K21"/>
  <c r="I21"/>
  <c r="H21"/>
  <c r="F21"/>
  <c r="E21"/>
  <c r="C21"/>
  <c r="BK20"/>
  <c r="BI20"/>
  <c r="BH20"/>
  <c r="BF20"/>
  <c r="BE20"/>
  <c r="BC20"/>
  <c r="AK20"/>
  <c r="AI20"/>
  <c r="AH20"/>
  <c r="AF20"/>
  <c r="AE20"/>
  <c r="AC20"/>
  <c r="K20"/>
  <c r="I20"/>
  <c r="H20"/>
  <c r="F20"/>
  <c r="E20"/>
  <c r="C20"/>
  <c r="BH18"/>
  <c r="BF18"/>
  <c r="BE18"/>
  <c r="BT17" s="1"/>
  <c r="BC18"/>
  <c r="AH18"/>
  <c r="AF18"/>
  <c r="AE18"/>
  <c r="AC18"/>
  <c r="H18"/>
  <c r="F18"/>
  <c r="E18"/>
  <c r="C18"/>
  <c r="BH17"/>
  <c r="BF17"/>
  <c r="BE17"/>
  <c r="BW17" s="1"/>
  <c r="BC17"/>
  <c r="BU17" s="1"/>
  <c r="AT17"/>
  <c r="AH17"/>
  <c r="AF17"/>
  <c r="AE17"/>
  <c r="AC17"/>
  <c r="AU17" s="1"/>
  <c r="H17"/>
  <c r="F17"/>
  <c r="E17"/>
  <c r="C17"/>
  <c r="BE15"/>
  <c r="BC15"/>
  <c r="BR14" s="1"/>
  <c r="AE15"/>
  <c r="AT14" s="1"/>
  <c r="AC15"/>
  <c r="AR14" s="1"/>
  <c r="E15"/>
  <c r="T14" s="1"/>
  <c r="C15"/>
  <c r="R14" s="1"/>
  <c r="BT14"/>
  <c r="BE14"/>
  <c r="BW14" s="1"/>
  <c r="BC14"/>
  <c r="BU14" s="1"/>
  <c r="AE14"/>
  <c r="AW14" s="1"/>
  <c r="AC14"/>
  <c r="E14"/>
  <c r="W14" s="1"/>
  <c r="C14"/>
  <c r="U14" s="1"/>
  <c r="BX11"/>
  <c r="BW11"/>
  <c r="BU11"/>
  <c r="BT11"/>
  <c r="BR11"/>
  <c r="AX11"/>
  <c r="AW11"/>
  <c r="AU11"/>
  <c r="AT11"/>
  <c r="AR11"/>
  <c r="X11"/>
  <c r="W11"/>
  <c r="U11"/>
  <c r="T11"/>
  <c r="R11"/>
  <c r="BO55" i="54"/>
  <c r="BK48"/>
  <c r="BI48"/>
  <c r="BH48"/>
  <c r="BF48"/>
  <c r="BE48"/>
  <c r="BC48"/>
  <c r="BK47"/>
  <c r="BI47"/>
  <c r="BH47"/>
  <c r="BF47"/>
  <c r="BE47"/>
  <c r="BW47" s="1"/>
  <c r="BC47"/>
  <c r="BH45"/>
  <c r="BF45"/>
  <c r="BE45"/>
  <c r="BC45"/>
  <c r="BR44" s="1"/>
  <c r="BT44"/>
  <c r="BH44"/>
  <c r="BF44"/>
  <c r="BE44"/>
  <c r="BC44"/>
  <c r="BE42"/>
  <c r="BT41" s="1"/>
  <c r="BC42"/>
  <c r="BR41" s="1"/>
  <c r="BE41"/>
  <c r="BW41" s="1"/>
  <c r="BC41"/>
  <c r="BU41" s="1"/>
  <c r="BX38"/>
  <c r="BW38"/>
  <c r="BU38"/>
  <c r="BT38"/>
  <c r="BR38"/>
  <c r="BO28"/>
  <c r="BK21"/>
  <c r="BI21"/>
  <c r="BH21"/>
  <c r="BF21"/>
  <c r="BE21"/>
  <c r="BT20" s="1"/>
  <c r="BC21"/>
  <c r="BK20"/>
  <c r="BI20"/>
  <c r="BH20"/>
  <c r="BF20"/>
  <c r="BE20"/>
  <c r="BC20"/>
  <c r="BH18"/>
  <c r="BF18"/>
  <c r="BE18"/>
  <c r="BT17" s="1"/>
  <c r="BC18"/>
  <c r="BH17"/>
  <c r="BF17"/>
  <c r="BE17"/>
  <c r="BC17"/>
  <c r="BE15"/>
  <c r="BT14" s="1"/>
  <c r="BC15"/>
  <c r="BR14" s="1"/>
  <c r="BE14"/>
  <c r="BW14" s="1"/>
  <c r="BC14"/>
  <c r="BU14" s="1"/>
  <c r="BX11"/>
  <c r="BW11"/>
  <c r="BU11"/>
  <c r="BT11"/>
  <c r="BR11"/>
  <c r="R38"/>
  <c r="T38"/>
  <c r="U38"/>
  <c r="W38"/>
  <c r="X38"/>
  <c r="C41"/>
  <c r="U41" s="1"/>
  <c r="E41"/>
  <c r="W41" s="1"/>
  <c r="C42"/>
  <c r="R41" s="1"/>
  <c r="E42"/>
  <c r="T41" s="1"/>
  <c r="C44"/>
  <c r="E44"/>
  <c r="F44"/>
  <c r="H44"/>
  <c r="C45"/>
  <c r="E45"/>
  <c r="F45"/>
  <c r="H45"/>
  <c r="C47"/>
  <c r="E47"/>
  <c r="F47"/>
  <c r="H47"/>
  <c r="I47"/>
  <c r="K47"/>
  <c r="C48"/>
  <c r="E48"/>
  <c r="F48"/>
  <c r="H48"/>
  <c r="I48"/>
  <c r="K48"/>
  <c r="O55"/>
  <c r="AO28"/>
  <c r="O28"/>
  <c r="AK21"/>
  <c r="AI21"/>
  <c r="AH21"/>
  <c r="AF21"/>
  <c r="AE21"/>
  <c r="AT20" s="1"/>
  <c r="AC21"/>
  <c r="AR20" s="1"/>
  <c r="K21"/>
  <c r="I21"/>
  <c r="H21"/>
  <c r="F21"/>
  <c r="E21"/>
  <c r="C21"/>
  <c r="R20" s="1"/>
  <c r="AK20"/>
  <c r="AI20"/>
  <c r="AH20"/>
  <c r="AF20"/>
  <c r="AE20"/>
  <c r="AW20" s="1"/>
  <c r="AC20"/>
  <c r="K20"/>
  <c r="I20"/>
  <c r="H20"/>
  <c r="F20"/>
  <c r="E20"/>
  <c r="C20"/>
  <c r="AH18"/>
  <c r="AF18"/>
  <c r="AE18"/>
  <c r="AC18"/>
  <c r="H18"/>
  <c r="F18"/>
  <c r="E18"/>
  <c r="C18"/>
  <c r="AH17"/>
  <c r="AF17"/>
  <c r="AE17"/>
  <c r="AC17"/>
  <c r="H17"/>
  <c r="F17"/>
  <c r="E17"/>
  <c r="C17"/>
  <c r="AE15"/>
  <c r="AT14" s="1"/>
  <c r="AC15"/>
  <c r="AR14" s="1"/>
  <c r="E15"/>
  <c r="T14" s="1"/>
  <c r="C15"/>
  <c r="R14" s="1"/>
  <c r="AE14"/>
  <c r="AW14" s="1"/>
  <c r="AC14"/>
  <c r="AU14" s="1"/>
  <c r="W14"/>
  <c r="C14"/>
  <c r="U14" s="1"/>
  <c r="AX11"/>
  <c r="AW11"/>
  <c r="AU11"/>
  <c r="AT11"/>
  <c r="AR11"/>
  <c r="X11"/>
  <c r="W11"/>
  <c r="U11"/>
  <c r="T11"/>
  <c r="R11"/>
  <c r="AL20" i="48"/>
  <c r="AN21"/>
  <c r="AL21"/>
  <c r="AK21"/>
  <c r="AI21"/>
  <c r="AH21"/>
  <c r="AF21"/>
  <c r="AN20"/>
  <c r="AK20"/>
  <c r="AI20"/>
  <c r="AH20"/>
  <c r="AF20"/>
  <c r="AK18"/>
  <c r="AI18"/>
  <c r="AH18"/>
  <c r="AF18"/>
  <c r="AK17"/>
  <c r="AI17"/>
  <c r="AH17"/>
  <c r="AF17"/>
  <c r="AH15"/>
  <c r="AW14" s="1"/>
  <c r="AF15"/>
  <c r="AU14" s="1"/>
  <c r="AH14"/>
  <c r="AZ14" s="1"/>
  <c r="AF14"/>
  <c r="AX14" s="1"/>
  <c r="BA11"/>
  <c r="AZ11"/>
  <c r="AX11"/>
  <c r="AW11"/>
  <c r="AU11"/>
  <c r="BN24" i="52"/>
  <c r="BL24"/>
  <c r="BK24"/>
  <c r="BI24"/>
  <c r="BH24"/>
  <c r="BF24"/>
  <c r="BE24"/>
  <c r="BC24"/>
  <c r="BN23"/>
  <c r="BL23"/>
  <c r="BK23"/>
  <c r="BI23"/>
  <c r="BH23"/>
  <c r="BF23"/>
  <c r="BE23"/>
  <c r="BC23"/>
  <c r="BK21"/>
  <c r="BI21"/>
  <c r="BH21"/>
  <c r="BF21"/>
  <c r="BE21"/>
  <c r="BC21"/>
  <c r="BK20"/>
  <c r="BI20"/>
  <c r="BH20"/>
  <c r="BF20"/>
  <c r="BE20"/>
  <c r="BC20"/>
  <c r="BH18"/>
  <c r="BF18"/>
  <c r="BE18"/>
  <c r="BC18"/>
  <c r="BH17"/>
  <c r="BF17"/>
  <c r="BE17"/>
  <c r="BC17"/>
  <c r="BE15"/>
  <c r="BT14" s="1"/>
  <c r="BC15"/>
  <c r="BR14" s="1"/>
  <c r="BE14"/>
  <c r="BW14" s="1"/>
  <c r="BC14"/>
  <c r="BX11"/>
  <c r="BW11"/>
  <c r="BU11"/>
  <c r="BT11"/>
  <c r="BR11"/>
  <c r="Z20" i="48" l="1"/>
  <c r="X20"/>
  <c r="U20"/>
  <c r="W17" i="58"/>
  <c r="CT20"/>
  <c r="BT47"/>
  <c r="CT47"/>
  <c r="AT17"/>
  <c r="W20"/>
  <c r="AW20"/>
  <c r="BU20"/>
  <c r="BR20"/>
  <c r="X41"/>
  <c r="T44"/>
  <c r="BR47"/>
  <c r="BU17" i="54"/>
  <c r="BR20"/>
  <c r="W17"/>
  <c r="AT17"/>
  <c r="BW44"/>
  <c r="BW17"/>
  <c r="BU44"/>
  <c r="CW17" i="55"/>
  <c r="W44"/>
  <c r="CR17"/>
  <c r="AW20"/>
  <c r="T47"/>
  <c r="W20" i="48"/>
  <c r="BT17" i="58"/>
  <c r="AT44"/>
  <c r="CU20" i="55"/>
  <c r="CX20"/>
  <c r="BT17" i="52"/>
  <c r="AR17" i="56"/>
  <c r="AR44"/>
  <c r="T44" i="54"/>
  <c r="BT44" i="57"/>
  <c r="AT17"/>
  <c r="W26" i="48"/>
  <c r="Z26"/>
  <c r="AX41" i="55"/>
  <c r="AX14" i="58"/>
  <c r="CX41"/>
  <c r="AX14" i="59"/>
  <c r="BR17" i="54"/>
  <c r="AX14" i="57"/>
  <c r="X14"/>
  <c r="U23" i="48"/>
  <c r="X23"/>
  <c r="Z23"/>
  <c r="BW20" i="54"/>
  <c r="AX47" i="57"/>
  <c r="BR47" i="54"/>
  <c r="T17"/>
  <c r="W20"/>
  <c r="AR20" i="55"/>
  <c r="AW47"/>
  <c r="BX20" i="52"/>
  <c r="U47" i="54"/>
  <c r="BX20"/>
  <c r="BU20"/>
  <c r="BX44"/>
  <c r="BT47"/>
  <c r="W20" i="55"/>
  <c r="BX20"/>
  <c r="AU47"/>
  <c r="BU47"/>
  <c r="R47"/>
  <c r="CR20"/>
  <c r="X14" i="56"/>
  <c r="CR17"/>
  <c r="AU20"/>
  <c r="BU20"/>
  <c r="CR20"/>
  <c r="BX41"/>
  <c r="AX44"/>
  <c r="AU47"/>
  <c r="AU14" i="57"/>
  <c r="BX17"/>
  <c r="T17"/>
  <c r="R20"/>
  <c r="AR20"/>
  <c r="CR20"/>
  <c r="U47"/>
  <c r="AW47"/>
  <c r="BW47"/>
  <c r="R47"/>
  <c r="X17" i="58"/>
  <c r="CR20"/>
  <c r="U41"/>
  <c r="CU41"/>
  <c r="X44"/>
  <c r="W47"/>
  <c r="CT17" i="59"/>
  <c r="AT45"/>
  <c r="BX17" i="54"/>
  <c r="BU47"/>
  <c r="R20" i="55"/>
  <c r="CX17"/>
  <c r="W20" i="56"/>
  <c r="AW20"/>
  <c r="CW20"/>
  <c r="T44"/>
  <c r="U14" i="57"/>
  <c r="X17"/>
  <c r="R17"/>
  <c r="CR17"/>
  <c r="X20"/>
  <c r="AX20"/>
  <c r="CU20"/>
  <c r="T20"/>
  <c r="X41"/>
  <c r="AX41"/>
  <c r="AT44"/>
  <c r="AU47"/>
  <c r="BX17" i="58"/>
  <c r="R44"/>
  <c r="CR44"/>
  <c r="X47"/>
  <c r="AX47"/>
  <c r="R47"/>
  <c r="AR47"/>
  <c r="CR47"/>
  <c r="CR17" i="59"/>
  <c r="BR20"/>
  <c r="U20"/>
  <c r="W23" i="48"/>
  <c r="X26"/>
  <c r="U26"/>
  <c r="T45" i="59"/>
  <c r="W48"/>
  <c r="T48"/>
  <c r="AT51"/>
  <c r="R45"/>
  <c r="U48"/>
  <c r="AT48"/>
  <c r="AW51"/>
  <c r="AW20"/>
  <c r="AT20"/>
  <c r="U45"/>
  <c r="CW17"/>
  <c r="AU17"/>
  <c r="AT23"/>
  <c r="X42"/>
  <c r="W45"/>
  <c r="AX42"/>
  <c r="AU45"/>
  <c r="AW48"/>
  <c r="CU48"/>
  <c r="AU20"/>
  <c r="AR20"/>
  <c r="AU23"/>
  <c r="W51"/>
  <c r="AU48"/>
  <c r="BT48"/>
  <c r="CT48"/>
  <c r="AU14"/>
  <c r="AW23"/>
  <c r="X48"/>
  <c r="R48"/>
  <c r="U51"/>
  <c r="AW17"/>
  <c r="AX20"/>
  <c r="R51"/>
  <c r="AW45"/>
  <c r="AR45"/>
  <c r="AR51"/>
  <c r="AX45"/>
  <c r="AX51"/>
  <c r="AX48"/>
  <c r="X45"/>
  <c r="U42"/>
  <c r="X51"/>
  <c r="AX17"/>
  <c r="AX23"/>
  <c r="T17"/>
  <c r="W20"/>
  <c r="CR45"/>
  <c r="BU45"/>
  <c r="BW48"/>
  <c r="BR48"/>
  <c r="CW20"/>
  <c r="BT20"/>
  <c r="CT20"/>
  <c r="U17"/>
  <c r="BU17"/>
  <c r="BW20"/>
  <c r="BW45"/>
  <c r="CX48"/>
  <c r="CX17"/>
  <c r="BT17"/>
  <c r="CR20"/>
  <c r="CW45"/>
  <c r="BU48"/>
  <c r="T20"/>
  <c r="BR17"/>
  <c r="CU20"/>
  <c r="CX45"/>
  <c r="BT45"/>
  <c r="CR48"/>
  <c r="R20"/>
  <c r="X23"/>
  <c r="BX17"/>
  <c r="X14"/>
  <c r="W23"/>
  <c r="BW17"/>
  <c r="CX20"/>
  <c r="BX45"/>
  <c r="CW48"/>
  <c r="W17"/>
  <c r="X20"/>
  <c r="U23"/>
  <c r="X17"/>
  <c r="U14"/>
  <c r="CX14"/>
  <c r="CU17"/>
  <c r="CX42"/>
  <c r="CU45"/>
  <c r="BX14"/>
  <c r="BX42"/>
  <c r="BX20"/>
  <c r="BX48"/>
  <c r="AU14" i="58"/>
  <c r="AW17"/>
  <c r="AR17"/>
  <c r="U20"/>
  <c r="R20"/>
  <c r="X14"/>
  <c r="CU17"/>
  <c r="AU20"/>
  <c r="CU20"/>
  <c r="AW44"/>
  <c r="BW44"/>
  <c r="AX17"/>
  <c r="CX44"/>
  <c r="U17"/>
  <c r="AR20"/>
  <c r="CW47"/>
  <c r="CX14"/>
  <c r="AU17"/>
  <c r="BW17"/>
  <c r="CX17"/>
  <c r="BW20"/>
  <c r="BT20"/>
  <c r="W44"/>
  <c r="AW47"/>
  <c r="BW47"/>
  <c r="CX47"/>
  <c r="BU17"/>
  <c r="CW17"/>
  <c r="R17"/>
  <c r="BR17"/>
  <c r="CR17"/>
  <c r="X20"/>
  <c r="CW20"/>
  <c r="U44"/>
  <c r="BX44"/>
  <c r="U47"/>
  <c r="AU47"/>
  <c r="BU47"/>
  <c r="CU44"/>
  <c r="CU47"/>
  <c r="BX41"/>
  <c r="AX20"/>
  <c r="AX41"/>
  <c r="BX14"/>
  <c r="BX20"/>
  <c r="BX47"/>
  <c r="CX20"/>
  <c r="AX44"/>
  <c r="AW17" i="48"/>
  <c r="AX20"/>
  <c r="AU17"/>
  <c r="AW20"/>
  <c r="BX14" i="57"/>
  <c r="BX20"/>
  <c r="AU41"/>
  <c r="X44"/>
  <c r="BX44"/>
  <c r="AX17"/>
  <c r="CX17"/>
  <c r="AU20"/>
  <c r="CX20"/>
  <c r="X47"/>
  <c r="CX14"/>
  <c r="BX41"/>
  <c r="AX44"/>
  <c r="BX47"/>
  <c r="AU41" i="56"/>
  <c r="BX47"/>
  <c r="R17"/>
  <c r="U20"/>
  <c r="AR20"/>
  <c r="BR20"/>
  <c r="W17"/>
  <c r="AT17"/>
  <c r="CU20"/>
  <c r="T20"/>
  <c r="BX14"/>
  <c r="CX14"/>
  <c r="U17"/>
  <c r="AX17"/>
  <c r="X20"/>
  <c r="W44"/>
  <c r="AW44"/>
  <c r="CX17"/>
  <c r="AX20"/>
  <c r="U41"/>
  <c r="U44"/>
  <c r="AU44"/>
  <c r="BW44"/>
  <c r="W47"/>
  <c r="BX20"/>
  <c r="U47"/>
  <c r="BW47"/>
  <c r="AX14"/>
  <c r="BW20"/>
  <c r="CX20"/>
  <c r="U14"/>
  <c r="BU47"/>
  <c r="X17"/>
  <c r="BX17"/>
  <c r="X44"/>
  <c r="BX44"/>
  <c r="X47"/>
  <c r="AX47"/>
  <c r="AX14" i="55"/>
  <c r="X17"/>
  <c r="T17"/>
  <c r="AU20"/>
  <c r="W17"/>
  <c r="R17"/>
  <c r="AR17"/>
  <c r="U20"/>
  <c r="AU44"/>
  <c r="W47"/>
  <c r="AR47"/>
  <c r="BX14"/>
  <c r="U17"/>
  <c r="BU20"/>
  <c r="T20"/>
  <c r="X41"/>
  <c r="BX41"/>
  <c r="BW44"/>
  <c r="R44"/>
  <c r="BR44"/>
  <c r="U47"/>
  <c r="AW17"/>
  <c r="BX17"/>
  <c r="BR17"/>
  <c r="BW20"/>
  <c r="BU44"/>
  <c r="AT44"/>
  <c r="BX47"/>
  <c r="AR44"/>
  <c r="X47"/>
  <c r="BW47"/>
  <c r="AX44"/>
  <c r="CX14"/>
  <c r="BR20"/>
  <c r="BR47"/>
  <c r="X14"/>
  <c r="AU14"/>
  <c r="X20"/>
  <c r="AX20"/>
  <c r="BU41"/>
  <c r="AX17"/>
  <c r="W41"/>
  <c r="AU41"/>
  <c r="X44"/>
  <c r="BX44"/>
  <c r="AX47"/>
  <c r="BX47" i="54"/>
  <c r="BX41"/>
  <c r="BX14"/>
  <c r="AW17"/>
  <c r="X17"/>
  <c r="X44"/>
  <c r="X41"/>
  <c r="AU20"/>
  <c r="T47"/>
  <c r="AX17"/>
  <c r="U20"/>
  <c r="U44"/>
  <c r="AX14"/>
  <c r="T20"/>
  <c r="X14"/>
  <c r="R17"/>
  <c r="AR17"/>
  <c r="R47"/>
  <c r="X47"/>
  <c r="R44"/>
  <c r="W47"/>
  <c r="W44"/>
  <c r="U17"/>
  <c r="AX20"/>
  <c r="AU17"/>
  <c r="X20"/>
  <c r="AX17" i="48"/>
  <c r="BA20"/>
  <c r="AU20"/>
  <c r="BA17"/>
  <c r="AZ17"/>
  <c r="AZ20"/>
  <c r="BA14"/>
  <c r="BX17" i="52"/>
  <c r="BX14"/>
  <c r="BR20"/>
  <c r="BT20"/>
  <c r="BT23"/>
  <c r="BR23"/>
  <c r="BW20"/>
  <c r="BU14"/>
  <c r="BW17"/>
  <c r="BU17"/>
  <c r="BW23"/>
  <c r="BR17"/>
  <c r="BU23"/>
  <c r="BU20"/>
  <c r="BX23"/>
  <c r="AO28" l="1"/>
  <c r="O28"/>
  <c r="AK21"/>
  <c r="AI21"/>
  <c r="AH21"/>
  <c r="AF21"/>
  <c r="AE21"/>
  <c r="AC21"/>
  <c r="K21"/>
  <c r="I21"/>
  <c r="H21"/>
  <c r="F21"/>
  <c r="E21"/>
  <c r="C21"/>
  <c r="AK20"/>
  <c r="AI20"/>
  <c r="AH20"/>
  <c r="AF20"/>
  <c r="AE20"/>
  <c r="AC20"/>
  <c r="K20"/>
  <c r="I20"/>
  <c r="H20"/>
  <c r="F20"/>
  <c r="E20"/>
  <c r="C20"/>
  <c r="AH18"/>
  <c r="AF18"/>
  <c r="AE18"/>
  <c r="AC18"/>
  <c r="H18"/>
  <c r="F18"/>
  <c r="E18"/>
  <c r="C18"/>
  <c r="AH17"/>
  <c r="AF17"/>
  <c r="AE17"/>
  <c r="AC17"/>
  <c r="H17"/>
  <c r="F17"/>
  <c r="E17"/>
  <c r="C17"/>
  <c r="AE15"/>
  <c r="AT14" s="1"/>
  <c r="AC15"/>
  <c r="AR14" s="1"/>
  <c r="E15"/>
  <c r="T14" s="1"/>
  <c r="C15"/>
  <c r="R14" s="1"/>
  <c r="AE14"/>
  <c r="AW14" s="1"/>
  <c r="AC14"/>
  <c r="AU14" s="1"/>
  <c r="E14"/>
  <c r="W14" s="1"/>
  <c r="C14"/>
  <c r="AX11"/>
  <c r="AW11"/>
  <c r="AU11"/>
  <c r="AT11"/>
  <c r="AR11"/>
  <c r="X11"/>
  <c r="W11"/>
  <c r="U11"/>
  <c r="T11"/>
  <c r="R11"/>
  <c r="E17" i="48"/>
  <c r="C18"/>
  <c r="E18"/>
  <c r="E15"/>
  <c r="W14" s="1"/>
  <c r="F18"/>
  <c r="H18"/>
  <c r="F17"/>
  <c r="C17"/>
  <c r="H17"/>
  <c r="C15"/>
  <c r="U14" s="1"/>
  <c r="C14"/>
  <c r="X14" s="1"/>
  <c r="U17" l="1"/>
  <c r="X17"/>
  <c r="W17"/>
  <c r="Z17"/>
  <c r="W17" i="52"/>
  <c r="AW20"/>
  <c r="X14"/>
  <c r="U17"/>
  <c r="AR17"/>
  <c r="U20"/>
  <c r="AW17"/>
  <c r="W20"/>
  <c r="T20"/>
  <c r="AT20"/>
  <c r="AX17"/>
  <c r="T17"/>
  <c r="AT17"/>
  <c r="R17"/>
  <c r="X20"/>
  <c r="AX20"/>
  <c r="R20"/>
  <c r="AR20"/>
  <c r="U14"/>
  <c r="AU17"/>
  <c r="AU20"/>
  <c r="X17"/>
  <c r="AX14"/>
  <c r="E14" i="48"/>
  <c r="Z14" s="1"/>
</calcChain>
</file>

<file path=xl/sharedStrings.xml><?xml version="1.0" encoding="utf-8"?>
<sst xmlns="http://schemas.openxmlformats.org/spreadsheetml/2006/main" count="3326" uniqueCount="423">
  <si>
    <t>Místo:</t>
  </si>
  <si>
    <t>Vrchní rozhodčí:</t>
  </si>
  <si>
    <t>VÍTĚZ:</t>
  </si>
  <si>
    <t>Datum:</t>
  </si>
  <si>
    <t>:</t>
  </si>
  <si>
    <t>míče</t>
  </si>
  <si>
    <t>sety</t>
  </si>
  <si>
    <t>body</t>
  </si>
  <si>
    <t>pořadí</t>
  </si>
  <si>
    <t>1. kolo</t>
  </si>
  <si>
    <t>2. kolo</t>
  </si>
  <si>
    <t>3. kolo</t>
  </si>
  <si>
    <t>Pořadí zápasů :</t>
  </si>
  <si>
    <t>1-4</t>
  </si>
  <si>
    <t>2-3</t>
  </si>
  <si>
    <t>1-2</t>
  </si>
  <si>
    <t>2-4</t>
  </si>
  <si>
    <t>4-3</t>
  </si>
  <si>
    <t>3-1</t>
  </si>
  <si>
    <t>20. května</t>
  </si>
  <si>
    <t>Praha - Radotín</t>
  </si>
  <si>
    <t>M. Hnilica</t>
  </si>
  <si>
    <t>hráč</t>
  </si>
  <si>
    <r>
      <t xml:space="preserve">U7 - </t>
    </r>
    <r>
      <rPr>
        <b/>
        <sz val="36"/>
        <color rgb="FF0070C0"/>
        <rFont val="Arial CE"/>
        <charset val="238"/>
      </rPr>
      <t>chlapečci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</si>
  <si>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U7 - </t>
    </r>
    <r>
      <rPr>
        <b/>
        <sz val="36"/>
        <color rgb="FF00B050"/>
        <rFont val="Arial CE"/>
        <charset val="238"/>
      </rPr>
      <t>holčičky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</si>
  <si>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U8 - </t>
    </r>
    <r>
      <rPr>
        <b/>
        <sz val="36"/>
        <color rgb="FF0070C0"/>
        <rFont val="Arial CE"/>
        <charset val="238"/>
      </rPr>
      <t>chlapečci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</si>
  <si>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U8 - </t>
    </r>
    <r>
      <rPr>
        <b/>
        <sz val="36"/>
        <color rgb="FF0070C0"/>
        <rFont val="Arial CE"/>
        <charset val="238"/>
      </rPr>
      <t>chlapečci</t>
    </r>
    <r>
      <rPr>
        <b/>
        <sz val="36"/>
        <rFont val="Arial CE"/>
        <family val="2"/>
        <charset val="238"/>
      </rPr>
      <t xml:space="preserve"> -  skupina B</t>
    </r>
  </si>
  <si>
    <r>
      <t xml:space="preserve">U8 - </t>
    </r>
    <r>
      <rPr>
        <b/>
        <sz val="36"/>
        <color rgb="FF00B050"/>
        <rFont val="Arial CE"/>
        <charset val="238"/>
      </rPr>
      <t>holčičky</t>
    </r>
    <r>
      <rPr>
        <b/>
        <sz val="36"/>
        <rFont val="Arial CE"/>
        <family val="2"/>
        <charset val="238"/>
      </rPr>
      <t xml:space="preserve"> -  skupina A</t>
    </r>
  </si>
  <si>
    <t>3.kolo</t>
  </si>
  <si>
    <t>4.kolo</t>
  </si>
  <si>
    <t>5. kolo</t>
  </si>
  <si>
    <t>1-5</t>
  </si>
  <si>
    <t>3-5</t>
  </si>
  <si>
    <t>2-5</t>
  </si>
  <si>
    <t>1-3</t>
  </si>
  <si>
    <t>3-4</t>
  </si>
  <si>
    <t>4-6</t>
  </si>
  <si>
    <t>SLAVÍK</t>
  </si>
  <si>
    <t>MUSIL</t>
  </si>
  <si>
    <t>ZOUHAR</t>
  </si>
  <si>
    <t>KUPSA</t>
  </si>
  <si>
    <t>KRÁLÍČEK</t>
  </si>
  <si>
    <t>NĚMĚC</t>
  </si>
  <si>
    <t>PELC</t>
  </si>
  <si>
    <t>NETRVAL</t>
  </si>
  <si>
    <t>PITRO</t>
  </si>
  <si>
    <t>MUTL</t>
  </si>
  <si>
    <t>ČÁSLAVSKÝ</t>
  </si>
  <si>
    <r>
      <t xml:space="preserve">U14 -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</si>
  <si>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U14 -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</si>
  <si>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U14 -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B</t>
    </r>
  </si>
  <si>
    <r>
      <t xml:space="preserve">U14 -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</si>
  <si>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U14 -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B</t>
    </r>
  </si>
  <si>
    <t>RYŠAVÁ</t>
  </si>
  <si>
    <t>CHALOUPKOVÁ</t>
  </si>
  <si>
    <t>ŽĎÁNSKÁ</t>
  </si>
  <si>
    <t>HELMICHOVÁ</t>
  </si>
  <si>
    <t>TICHÁČKOVÁ</t>
  </si>
  <si>
    <t>POLÍVKOVÁ</t>
  </si>
  <si>
    <t>RICKARDTOVÁ</t>
  </si>
  <si>
    <r>
      <t xml:space="preserve">U13 -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</si>
  <si>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U13 -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</si>
  <si>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U13 -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D</t>
    </r>
  </si>
  <si>
    <r>
      <t xml:space="preserve">U13 -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B</t>
    </r>
  </si>
  <si>
    <r>
      <t xml:space="preserve">U13 -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</si>
  <si>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U13 -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B</t>
    </r>
  </si>
  <si>
    <t>HARTMAN</t>
  </si>
  <si>
    <t>MACÁK</t>
  </si>
  <si>
    <t>BOLINA</t>
  </si>
  <si>
    <t>STUDENÝ</t>
  </si>
  <si>
    <t>FURST</t>
  </si>
  <si>
    <t>ŘÍHA</t>
  </si>
  <si>
    <t>BREJCHA</t>
  </si>
  <si>
    <t>ŠOLC</t>
  </si>
  <si>
    <t>ŽAMBŮREK</t>
  </si>
  <si>
    <t>KOŘÁNEK</t>
  </si>
  <si>
    <t>HEINDORFER</t>
  </si>
  <si>
    <t>BUMBÁLEK</t>
  </si>
  <si>
    <r>
      <t xml:space="preserve">U13 -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C</t>
    </r>
  </si>
  <si>
    <t>BEDNÁŘOVÁ</t>
  </si>
  <si>
    <t>PROCHÁZKOVÁ</t>
  </si>
  <si>
    <t>HAUG</t>
  </si>
  <si>
    <t>BEZDĚKOVÁ</t>
  </si>
  <si>
    <t>BRUDOVÁ</t>
  </si>
  <si>
    <t>MENŠÍKOVÁ</t>
  </si>
  <si>
    <t>TAUŠOVÁ</t>
  </si>
  <si>
    <t>LÁNYOVÁ</t>
  </si>
  <si>
    <t>OLYŠAROVÁ</t>
  </si>
  <si>
    <t>DOLEJŠOVÁ</t>
  </si>
  <si>
    <r>
      <t xml:space="preserve">U12 -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B</t>
    </r>
  </si>
  <si>
    <r>
      <t xml:space="preserve">U12 -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D</t>
    </r>
  </si>
  <si>
    <r>
      <t xml:space="preserve">U12 -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</si>
  <si>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U12 -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</si>
  <si>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U12 -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B</t>
    </r>
  </si>
  <si>
    <r>
      <t xml:space="preserve">U12 -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</si>
  <si>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U12 -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C</t>
    </r>
  </si>
  <si>
    <t>KADLEC</t>
  </si>
  <si>
    <t>HOLEČEK</t>
  </si>
  <si>
    <t>PODIVÍN</t>
  </si>
  <si>
    <t>BAŽANT</t>
  </si>
  <si>
    <t>BORKOVEC F.</t>
  </si>
  <si>
    <t>BORKOVEC T.</t>
  </si>
  <si>
    <t>KNOTEK</t>
  </si>
  <si>
    <t>STREJČEK</t>
  </si>
  <si>
    <t>SKLENÁŘ</t>
  </si>
  <si>
    <t>NEJEDLÝ</t>
  </si>
  <si>
    <t>KRAUS</t>
  </si>
  <si>
    <t>VLK</t>
  </si>
  <si>
    <t>PATERA</t>
  </si>
  <si>
    <t>MATOUŠKOVÁ</t>
  </si>
  <si>
    <t>VLÁŠKOVÁ</t>
  </si>
  <si>
    <t>SCHOŘOVÁ</t>
  </si>
  <si>
    <t>HRUBÁ</t>
  </si>
  <si>
    <t>KLEPETKOVÁ</t>
  </si>
  <si>
    <t>VYCPÁLKOVÁ</t>
  </si>
  <si>
    <t>CHARYPAROVÁ</t>
  </si>
  <si>
    <t>ŠKRAMLÍKOVÁ</t>
  </si>
  <si>
    <t>PITELOVÁ</t>
  </si>
  <si>
    <r>
      <t xml:space="preserve">U9 -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B</t>
    </r>
  </si>
  <si>
    <r>
      <t xml:space="preserve">U9 -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</si>
  <si>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U9 -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</si>
  <si>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U9 -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D</t>
    </r>
  </si>
  <si>
    <r>
      <t xml:space="preserve">U9 -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B</t>
    </r>
  </si>
  <si>
    <r>
      <t xml:space="preserve">U9 -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</si>
  <si>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U9 -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A</t>
    </r>
  </si>
  <si>
    <t>FRANTA</t>
  </si>
  <si>
    <t>HAVLÍK</t>
  </si>
  <si>
    <t>BHUIYAN</t>
  </si>
  <si>
    <t>HEŘMAN</t>
  </si>
  <si>
    <t>MÍČA</t>
  </si>
  <si>
    <t>KYTKA</t>
  </si>
  <si>
    <t>VOLČEK</t>
  </si>
  <si>
    <t>RYŠAVÝ</t>
  </si>
  <si>
    <t>MOTEJL</t>
  </si>
  <si>
    <t>STEHNO</t>
  </si>
  <si>
    <t>HOŘÍNKOVÁ</t>
  </si>
  <si>
    <t>DUŠKOVÁ</t>
  </si>
  <si>
    <t>ŠTĚRBÁKOVÁ</t>
  </si>
  <si>
    <t>POSPÍŠILOVÁ</t>
  </si>
  <si>
    <t>SUCHÁNKOVÁ</t>
  </si>
  <si>
    <t>BŘEZINOVÁ</t>
  </si>
  <si>
    <t>VIKTOROVÁ</t>
  </si>
  <si>
    <t>KRAMEŠOVÁ</t>
  </si>
  <si>
    <t>HANÁKOVÁ</t>
  </si>
  <si>
    <t>KOMÍNKOVÁ</t>
  </si>
  <si>
    <t>SKŘIVANOVÁ</t>
  </si>
  <si>
    <t>HÁJKOVÁ</t>
  </si>
  <si>
    <t>LEDVINKOVÁ</t>
  </si>
  <si>
    <t>TVRDÍKOVÁ</t>
  </si>
  <si>
    <t>JOHNOVÁ</t>
  </si>
  <si>
    <t>MERVART</t>
  </si>
  <si>
    <t>PRAŽSKÝ</t>
  </si>
  <si>
    <t>ŘEPA</t>
  </si>
  <si>
    <t>KUČERA</t>
  </si>
  <si>
    <t>ŠULC</t>
  </si>
  <si>
    <t>VLASÁK</t>
  </si>
  <si>
    <t>ALTERA</t>
  </si>
  <si>
    <t>HNILICA</t>
  </si>
  <si>
    <t>BLÁHA</t>
  </si>
  <si>
    <t>PREK</t>
  </si>
  <si>
    <t>HRUBEC</t>
  </si>
  <si>
    <t>LANGMAJER</t>
  </si>
  <si>
    <r>
      <t xml:space="preserve">U10 -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</si>
  <si>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U10 -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</si>
  <si>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U10 -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skupina D</t>
    </r>
  </si>
  <si>
    <r>
      <t xml:space="preserve">U10 - </t>
    </r>
    <r>
      <rPr>
        <b/>
        <sz val="36"/>
        <color rgb="FF0070C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B</t>
    </r>
  </si>
  <si>
    <r>
      <t xml:space="preserve">U10 -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</si>
  <si>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U10 -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</si>
  <si>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U10 -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D</t>
    </r>
  </si>
  <si>
    <r>
      <t xml:space="preserve">U10 -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B</t>
    </r>
  </si>
  <si>
    <t>MORÁVEK</t>
  </si>
  <si>
    <t>FOREJT</t>
  </si>
  <si>
    <t>SKŘIVAN</t>
  </si>
  <si>
    <t>MIKEL</t>
  </si>
  <si>
    <t>KVASNIČKA</t>
  </si>
  <si>
    <t>HUBÁČEK</t>
  </si>
  <si>
    <t>PECHÁČEK</t>
  </si>
  <si>
    <t>MAREK</t>
  </si>
  <si>
    <t>BÍZEK</t>
  </si>
  <si>
    <t>HORA</t>
  </si>
  <si>
    <t>HÁJEK</t>
  </si>
  <si>
    <t>CHUMCHALA</t>
  </si>
  <si>
    <t>VOLF</t>
  </si>
  <si>
    <t>MIKELOVÁ</t>
  </si>
  <si>
    <t>PLŠKOVÁ</t>
  </si>
  <si>
    <t>LÍBALOVÁ</t>
  </si>
  <si>
    <t>DAŇKOVÁ</t>
  </si>
  <si>
    <t>MERVARTOVÁ</t>
  </si>
  <si>
    <t>ČÍŽKOVÁ</t>
  </si>
  <si>
    <t>SMĚLÁ</t>
  </si>
  <si>
    <t>BREJCHOVÁ</t>
  </si>
  <si>
    <r>
      <t xml:space="preserve">U11 -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C</t>
    </r>
  </si>
  <si>
    <r>
      <t xml:space="preserve">U11 -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A</t>
    </r>
  </si>
  <si>
    <r>
      <t xml:space="preserve">U11 -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B</t>
    </r>
  </si>
  <si>
    <r>
      <t xml:space="preserve">U11 - </t>
    </r>
    <r>
      <rPr>
        <b/>
        <sz val="36"/>
        <color rgb="FF0070C0"/>
        <rFont val="Arial CE"/>
        <charset val="238"/>
      </rPr>
      <t>slečny</t>
    </r>
    <r>
      <rPr>
        <b/>
        <sz val="36"/>
        <rFont val="Arial CE"/>
        <family val="2"/>
        <charset val="238"/>
      </rPr>
      <t xml:space="preserve"> - skupina D</t>
    </r>
  </si>
  <si>
    <r>
      <t xml:space="preserve">U11 - </t>
    </r>
    <r>
      <rPr>
        <b/>
        <sz val="36"/>
        <color rgb="FF00B05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A</t>
    </r>
  </si>
  <si>
    <r>
      <t xml:space="preserve">U11 - </t>
    </r>
    <r>
      <rPr>
        <b/>
        <sz val="36"/>
        <color rgb="FF00B05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B</t>
    </r>
  </si>
  <si>
    <r>
      <t xml:space="preserve">U11 - </t>
    </r>
    <r>
      <rPr>
        <b/>
        <sz val="36"/>
        <color rgb="FF00B05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C</t>
    </r>
  </si>
  <si>
    <r>
      <t xml:space="preserve">U11 - </t>
    </r>
    <r>
      <rPr>
        <b/>
        <sz val="36"/>
        <color rgb="FF00B050"/>
        <rFont val="Arial CE"/>
        <charset val="238"/>
      </rPr>
      <t>kluci</t>
    </r>
    <r>
      <rPr>
        <b/>
        <sz val="36"/>
        <rFont val="Arial CE"/>
        <family val="2"/>
        <charset val="238"/>
      </rPr>
      <t xml:space="preserve"> -  skupina D</t>
    </r>
  </si>
  <si>
    <t>ADÁMKOVÁ</t>
  </si>
  <si>
    <t>HLUŠIČKOVÁ</t>
  </si>
  <si>
    <t>HOJNÁ</t>
  </si>
  <si>
    <t>NEŠNĚROVÁ</t>
  </si>
  <si>
    <t>KAISEROVÁ</t>
  </si>
  <si>
    <t>KAREŠOVÁ</t>
  </si>
  <si>
    <t>HOROVÁ</t>
  </si>
  <si>
    <t>ČERNÁ</t>
  </si>
  <si>
    <t>ČIHÁKOVÁ</t>
  </si>
  <si>
    <t>SONNKOVÁ</t>
  </si>
  <si>
    <t>ANTOŠOVÁ</t>
  </si>
  <si>
    <t>VAŇKOVÁ</t>
  </si>
  <si>
    <t>MALÝ</t>
  </si>
  <si>
    <t>GURTLER</t>
  </si>
  <si>
    <t>VRAŠTIAK</t>
  </si>
  <si>
    <t>KUBÁČEK</t>
  </si>
  <si>
    <t>MÁDLE</t>
  </si>
  <si>
    <t>FIALA</t>
  </si>
  <si>
    <t>CIHLÁŘ</t>
  </si>
  <si>
    <t>URBAN</t>
  </si>
  <si>
    <t>ČERVENKA</t>
  </si>
  <si>
    <t>ŠTĚPÁN</t>
  </si>
  <si>
    <t>SRNEC</t>
  </si>
  <si>
    <t>CHALOUPKA</t>
  </si>
  <si>
    <t>HAVLIŠ</t>
  </si>
  <si>
    <t>ROFLÍK</t>
  </si>
  <si>
    <t>RENDL</t>
  </si>
  <si>
    <t>PAWINGER</t>
  </si>
  <si>
    <t>PECHÁČKOVÁ</t>
  </si>
  <si>
    <t>PATEROVÁ</t>
  </si>
  <si>
    <t>HRABÁK</t>
  </si>
  <si>
    <t>JANOŠOVÁ</t>
  </si>
  <si>
    <t>MÁCHAL</t>
  </si>
  <si>
    <t>KONDEROVÁ</t>
  </si>
  <si>
    <t>JORDÁN</t>
  </si>
  <si>
    <t>ZEMKOVÁ</t>
  </si>
  <si>
    <t>1. HNILICA</t>
  </si>
  <si>
    <t>3. BLÁHA</t>
  </si>
  <si>
    <t>5. HRABÁK</t>
  </si>
  <si>
    <t>1. FIŠEROVÁ</t>
  </si>
  <si>
    <t>FIŠEROVÁ</t>
  </si>
  <si>
    <t>2. KONDEROVÁ.</t>
  </si>
  <si>
    <t>7. ŘEPA</t>
  </si>
  <si>
    <t>1. ALTERA</t>
  </si>
  <si>
    <t>5. KUČERA</t>
  </si>
  <si>
    <t>2. MERVART</t>
  </si>
  <si>
    <t>3. MUSIL</t>
  </si>
  <si>
    <t>4. PRAŽSKÝ</t>
  </si>
  <si>
    <t>6. ŠULC</t>
  </si>
  <si>
    <t>8. VLASÁK</t>
  </si>
  <si>
    <t>1. HÁJKOVÁ</t>
  </si>
  <si>
    <t>2. SKŘIVANOVÁ</t>
  </si>
  <si>
    <t>5. LEDVINKOVÁ</t>
  </si>
  <si>
    <t>3. JOHNOVÁ</t>
  </si>
  <si>
    <t>3. TVRDÍKOVÁ</t>
  </si>
  <si>
    <r>
      <t xml:space="preserve">U8 - </t>
    </r>
    <r>
      <rPr>
        <b/>
        <u/>
        <sz val="16"/>
        <color rgb="FF00B050"/>
        <rFont val="Arial CE"/>
        <charset val="238"/>
      </rPr>
      <t>holčičky</t>
    </r>
    <r>
      <rPr>
        <b/>
        <u/>
        <sz val="16"/>
        <color rgb="FF0070C0"/>
        <rFont val="Arial CE"/>
        <charset val="238"/>
      </rPr>
      <t/>
    </r>
  </si>
  <si>
    <r>
      <t xml:space="preserve">U8 - </t>
    </r>
    <r>
      <rPr>
        <b/>
        <u/>
        <sz val="16"/>
        <color rgb="FF0070C0"/>
        <rFont val="Arial CE"/>
        <charset val="238"/>
      </rPr>
      <t>chlapečci</t>
    </r>
  </si>
  <si>
    <r>
      <t xml:space="preserve">U7 - </t>
    </r>
    <r>
      <rPr>
        <b/>
        <u/>
        <sz val="16"/>
        <color rgb="FF0070C0"/>
        <rFont val="Arial CE"/>
        <charset val="238"/>
      </rPr>
      <t>chlapečci</t>
    </r>
  </si>
  <si>
    <r>
      <t xml:space="preserve">U7 - </t>
    </r>
    <r>
      <rPr>
        <b/>
        <u/>
        <sz val="16"/>
        <color rgb="FF00B050"/>
        <rFont val="Arial CE"/>
        <charset val="238"/>
      </rPr>
      <t>holčičky</t>
    </r>
    <r>
      <rPr>
        <b/>
        <u/>
        <sz val="16"/>
        <color rgb="FF0070C0"/>
        <rFont val="Arial CE"/>
        <charset val="238"/>
      </rPr>
      <t/>
    </r>
  </si>
  <si>
    <t>MOTRJL</t>
  </si>
  <si>
    <t>9. BHUIYAN</t>
  </si>
  <si>
    <t>1. VOLČEK</t>
  </si>
  <si>
    <t>2. PATERA</t>
  </si>
  <si>
    <t>3. HAVLÍK</t>
  </si>
  <si>
    <t>3. BOLINA</t>
  </si>
  <si>
    <t>5. FRANTA</t>
  </si>
  <si>
    <t>5. RYŠAVÝ</t>
  </si>
  <si>
    <t>7. NEJEDLÝ</t>
  </si>
  <si>
    <t>7. FURST</t>
  </si>
  <si>
    <t>10. BUMBÁLEK</t>
  </si>
  <si>
    <t>11. BAŽANT</t>
  </si>
  <si>
    <t>11. MÍČA</t>
  </si>
  <si>
    <t>13. MOTEJL</t>
  </si>
  <si>
    <t>13. HEŘMAN</t>
  </si>
  <si>
    <t>15. STEHNO</t>
  </si>
  <si>
    <t>15. KYTKA</t>
  </si>
  <si>
    <t>1. SCHOŘOVÁ</t>
  </si>
  <si>
    <t>2. HOŘÍNKOVÁ</t>
  </si>
  <si>
    <t>3. KOMÍNKOVÁ</t>
  </si>
  <si>
    <t>3. SUCHÁNKOVÁ</t>
  </si>
  <si>
    <t>5. DUŠKOVÁ</t>
  </si>
  <si>
    <t>6. HANÁKOVÁ</t>
  </si>
  <si>
    <t>7. ŠERBÁKOVÁ</t>
  </si>
  <si>
    <t>ŠERBÁKOVÁ</t>
  </si>
  <si>
    <t>8. VIKTOROVÁ</t>
  </si>
  <si>
    <t>9. POSPÍŠILOVÁ</t>
  </si>
  <si>
    <t>9. KRAMEŠOVÁ</t>
  </si>
  <si>
    <t>5. SKŘIVAN</t>
  </si>
  <si>
    <t>5. KVASNIČKA</t>
  </si>
  <si>
    <t>13. MAREK</t>
  </si>
  <si>
    <t>11. HÁJEK</t>
  </si>
  <si>
    <t>11. MIKEL</t>
  </si>
  <si>
    <t>3. CHUMCHALA</t>
  </si>
  <si>
    <t>1. HORA</t>
  </si>
  <si>
    <t>2. JORDÁN</t>
  </si>
  <si>
    <t>3. MORÁVEK</t>
  </si>
  <si>
    <t>7. BÍZEK</t>
  </si>
  <si>
    <t>7. PREK</t>
  </si>
  <si>
    <t>13. VOLF</t>
  </si>
  <si>
    <t>15. HUBÁČEK</t>
  </si>
  <si>
    <t>10. FOREJT</t>
  </si>
  <si>
    <t>9. MÁCHAL</t>
  </si>
  <si>
    <t>15. PECHÁČEK</t>
  </si>
  <si>
    <t>1. ZEMKOVÁ</t>
  </si>
  <si>
    <t>2. PLŠKOVÁ</t>
  </si>
  <si>
    <t>3. MIKELOVÁ</t>
  </si>
  <si>
    <t>3. CHARYPAROVÁ</t>
  </si>
  <si>
    <t>5. BREJCHOVÁ</t>
  </si>
  <si>
    <t>7. DAŇKOVÁ</t>
  </si>
  <si>
    <t>7. LÍBALOVÁ</t>
  </si>
  <si>
    <t>9. BEDNÁŘOVÁ</t>
  </si>
  <si>
    <t>10. HRUBÁ</t>
  </si>
  <si>
    <t>11. SMĚLÁ</t>
  </si>
  <si>
    <t>11. ČÍŽKOVÁ</t>
  </si>
  <si>
    <t>13. MERVARTOVÁ</t>
  </si>
  <si>
    <t>1. MAREK</t>
  </si>
  <si>
    <t>2. KUBÁČEK</t>
  </si>
  <si>
    <t>3. VRAŠTIAK</t>
  </si>
  <si>
    <t>3. PATERA</t>
  </si>
  <si>
    <t>7. CHALOUPKA</t>
  </si>
  <si>
    <t>5. MÁDLE</t>
  </si>
  <si>
    <t>7. ŠTĚPÁN</t>
  </si>
  <si>
    <t>9. HAVLIŠ</t>
  </si>
  <si>
    <t>10. BHUIYAN</t>
  </si>
  <si>
    <t>15. FIALA</t>
  </si>
  <si>
    <t>15. RENDL</t>
  </si>
  <si>
    <t>13. CIHLÁŘ</t>
  </si>
  <si>
    <t>13. ČERVENKA</t>
  </si>
  <si>
    <t>11. GURTLER</t>
  </si>
  <si>
    <t>11. ROFLÍK</t>
  </si>
  <si>
    <r>
      <t xml:space="preserve">U10 - </t>
    </r>
    <r>
      <rPr>
        <b/>
        <u/>
        <sz val="16"/>
        <color rgb="FF0070C0"/>
        <rFont val="Arial CE"/>
        <charset val="238"/>
      </rPr>
      <t>kluci</t>
    </r>
  </si>
  <si>
    <r>
      <t xml:space="preserve">U9 - </t>
    </r>
    <r>
      <rPr>
        <b/>
        <u/>
        <sz val="16"/>
        <color rgb="FF0070C0"/>
        <rFont val="Arial CE"/>
        <charset val="238"/>
      </rPr>
      <t>kluci</t>
    </r>
  </si>
  <si>
    <r>
      <t xml:space="preserve">U9 - </t>
    </r>
    <r>
      <rPr>
        <b/>
        <u/>
        <sz val="16"/>
        <color rgb="FF00B050"/>
        <rFont val="Arial CE"/>
        <charset val="238"/>
      </rPr>
      <t>slečny</t>
    </r>
  </si>
  <si>
    <r>
      <t xml:space="preserve">U10 - </t>
    </r>
    <r>
      <rPr>
        <b/>
        <u/>
        <sz val="16"/>
        <color rgb="FF00B050"/>
        <rFont val="Arial CE"/>
        <charset val="238"/>
      </rPr>
      <t>slečny</t>
    </r>
  </si>
  <si>
    <r>
      <t xml:space="preserve">U11 - </t>
    </r>
    <r>
      <rPr>
        <b/>
        <u/>
        <sz val="16"/>
        <color rgb="FF0070C0"/>
        <rFont val="Arial CE"/>
        <charset val="238"/>
      </rPr>
      <t>kluci</t>
    </r>
  </si>
  <si>
    <r>
      <t xml:space="preserve">U11 - </t>
    </r>
    <r>
      <rPr>
        <b/>
        <u/>
        <sz val="16"/>
        <color rgb="FF00B050"/>
        <rFont val="Arial CE"/>
        <charset val="238"/>
      </rPr>
      <t>slečny</t>
    </r>
  </si>
  <si>
    <t>1. ADÁMKOVÁ</t>
  </si>
  <si>
    <t>2. NEŠNĚROVÁ</t>
  </si>
  <si>
    <t>3. ČIHÁKOVÁ</t>
  </si>
  <si>
    <t>3. HOJNÁ</t>
  </si>
  <si>
    <t>5. HLUŠIČKOVÁ</t>
  </si>
  <si>
    <t>7. KAREŠOVÁ</t>
  </si>
  <si>
    <t>7. ANTOŠOVÁ</t>
  </si>
  <si>
    <t>5. SONNKOVÁ</t>
  </si>
  <si>
    <t>9. HOROVÁ</t>
  </si>
  <si>
    <t>10. VAŇKOVÁ</t>
  </si>
  <si>
    <t>11. ČERNÁ</t>
  </si>
  <si>
    <t>12. KAISEROVÁ</t>
  </si>
  <si>
    <r>
      <t xml:space="preserve">U12 - </t>
    </r>
    <r>
      <rPr>
        <b/>
        <u/>
        <sz val="16"/>
        <color rgb="FF0070C0"/>
        <rFont val="Arial CE"/>
        <charset val="238"/>
      </rPr>
      <t>kluci</t>
    </r>
  </si>
  <si>
    <r>
      <t xml:space="preserve">U12 - </t>
    </r>
    <r>
      <rPr>
        <b/>
        <u/>
        <sz val="16"/>
        <color rgb="FF00B050"/>
        <rFont val="Arial CE"/>
        <charset val="238"/>
      </rPr>
      <t>slečny</t>
    </r>
  </si>
  <si>
    <t>1. PODIVÍN</t>
  </si>
  <si>
    <t>2. HOLEČEK</t>
  </si>
  <si>
    <t>3. SKLENÁŘ</t>
  </si>
  <si>
    <t>3. SLAVÍK</t>
  </si>
  <si>
    <t>7. VLK</t>
  </si>
  <si>
    <t>5. STREJČEK</t>
  </si>
  <si>
    <t>5. MALÝ</t>
  </si>
  <si>
    <t>9. BORKOVEC T.</t>
  </si>
  <si>
    <t>10. PATERA</t>
  </si>
  <si>
    <t>11 BAŽANT</t>
  </si>
  <si>
    <t>11. KNOTEK</t>
  </si>
  <si>
    <t xml:space="preserve"> </t>
  </si>
  <si>
    <t>13. KADLEC</t>
  </si>
  <si>
    <t>14. NEJEDLÝ</t>
  </si>
  <si>
    <t>14. KRAUS</t>
  </si>
  <si>
    <t>7. BORKOVEC F.</t>
  </si>
  <si>
    <t>1. VLÁŠKOVÁ</t>
  </si>
  <si>
    <t>2. JANOŠOVÁ</t>
  </si>
  <si>
    <t>3. MATOUŠKOVÁ</t>
  </si>
  <si>
    <t>3. SCHOŘOVÁ</t>
  </si>
  <si>
    <t>5. CHARYPAROVÁ</t>
  </si>
  <si>
    <t>6. VYCPÁLKOVÁ</t>
  </si>
  <si>
    <t>7. KLEPETKOVÁ</t>
  </si>
  <si>
    <t>8. PITELOVÁ</t>
  </si>
  <si>
    <t>10. ŠKRAMLÍKOVÁ</t>
  </si>
  <si>
    <t>9. HRUBÁ</t>
  </si>
  <si>
    <r>
      <t xml:space="preserve">U13 - </t>
    </r>
    <r>
      <rPr>
        <b/>
        <u/>
        <sz val="16"/>
        <color rgb="FF00B050"/>
        <rFont val="Arial CE"/>
        <charset val="238"/>
      </rPr>
      <t>slečny</t>
    </r>
  </si>
  <si>
    <r>
      <t xml:space="preserve">U13 - </t>
    </r>
    <r>
      <rPr>
        <b/>
        <u/>
        <sz val="16"/>
        <color rgb="FF0070C0"/>
        <rFont val="Arial CE"/>
        <charset val="238"/>
      </rPr>
      <t>kluci</t>
    </r>
  </si>
  <si>
    <t>1. BOLINA</t>
  </si>
  <si>
    <t>2. HEINDORFER</t>
  </si>
  <si>
    <t>3. MACÁK</t>
  </si>
  <si>
    <t>3. BUMBÁLEK</t>
  </si>
  <si>
    <t>7. HARTMAN</t>
  </si>
  <si>
    <t>5. BREJCHA</t>
  </si>
  <si>
    <t>5 KOŘÁNEK</t>
  </si>
  <si>
    <t>9. ŽAMBOUREK</t>
  </si>
  <si>
    <t>ŽAMBOUREK</t>
  </si>
  <si>
    <t>10. ŘÍHA</t>
  </si>
  <si>
    <t>12. ŠOLC</t>
  </si>
  <si>
    <t>11. STUDENÝ</t>
  </si>
  <si>
    <t>1. BEDNÁŘOVÁ</t>
  </si>
  <si>
    <t>2. HAUG</t>
  </si>
  <si>
    <t>3. BEZDĚKOVÁ</t>
  </si>
  <si>
    <t>3. OLYŠAROVÁ</t>
  </si>
  <si>
    <t>6. DOLEJŠOVÁ</t>
  </si>
  <si>
    <t>5. MENŠÍKOVÁ</t>
  </si>
  <si>
    <t>7. LÁNYOVÁ</t>
  </si>
  <si>
    <t>8. PROCHÁZKOVÁ</t>
  </si>
  <si>
    <t>9. TAUŠOVÁ</t>
  </si>
  <si>
    <t>9. HELMICHOVÁ</t>
  </si>
  <si>
    <t>11. BRUDROVÁ</t>
  </si>
  <si>
    <r>
      <t xml:space="preserve">U14 - </t>
    </r>
    <r>
      <rPr>
        <b/>
        <u/>
        <sz val="16"/>
        <color rgb="FF0070C0"/>
        <rFont val="Arial CE"/>
        <charset val="238"/>
      </rPr>
      <t>kluci</t>
    </r>
  </si>
  <si>
    <r>
      <t xml:space="preserve">U14 - </t>
    </r>
    <r>
      <rPr>
        <b/>
        <u/>
        <sz val="16"/>
        <color rgb="FF00B050"/>
        <rFont val="Arial CE"/>
        <charset val="238"/>
      </rPr>
      <t>slečny</t>
    </r>
  </si>
  <si>
    <t>2. KUPSA</t>
  </si>
  <si>
    <t>3. PITRO</t>
  </si>
  <si>
    <t>3. PELC</t>
  </si>
  <si>
    <t>6. MUSIL</t>
  </si>
  <si>
    <t>5. KRÁLÍČEK</t>
  </si>
  <si>
    <t>1. SLAVÍK</t>
  </si>
  <si>
    <t>7. ČÁSLAVSKÝ</t>
  </si>
  <si>
    <t xml:space="preserve">8. </t>
  </si>
  <si>
    <t>9. NETRVAL</t>
  </si>
  <si>
    <t>9. ZOUHAR</t>
  </si>
  <si>
    <t>8. MUTL</t>
  </si>
  <si>
    <t>11. NĚMEC</t>
  </si>
  <si>
    <t>1. ŽĎÁNSKÁ</t>
  </si>
  <si>
    <t xml:space="preserve">2. </t>
  </si>
  <si>
    <t>2. RICKARDTOVÁ</t>
  </si>
  <si>
    <t>3. POLÍVKOVÁ</t>
  </si>
  <si>
    <t>4. RYŠAVÁ</t>
  </si>
  <si>
    <t>5. TICHÁČKOVÁ</t>
  </si>
  <si>
    <t>6. HELMICHOVÁ</t>
  </si>
  <si>
    <t>7. CHALOUPKOVÁ</t>
  </si>
  <si>
    <t>KVALIFIKACE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</si>
</sst>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0"/>
      <name val="Arial CE"/>
      <charset val="238"/>
    </font>
    <font>
      <b/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40"/>
      <color indexed="10"/>
      <name val="Arial CE"/>
      <family val="2"/>
      <charset val="238"/>
    </font>
    <font>
      <i/>
      <sz val="4"/>
      <name val="Arial CE"/>
      <charset val="238"/>
    </font>
    <font>
      <sz val="4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20"/>
      <color rgb="FF00B050"/>
      <name val="Arial CE"/>
      <family val="2"/>
      <charset val="238"/>
    </font>
    <font>
      <b/>
      <sz val="40"/>
      <color rgb="FF0070C0"/>
      <name val="Arial CE"/>
      <family val="2"/>
      <charset val="238"/>
    </font>
    <font>
      <b/>
      <sz val="20"/>
      <color rgb="FF0070C0"/>
      <name val="Arial CE"/>
      <charset val="238"/>
    </font>
    <font>
      <b/>
      <sz val="36"/>
      <name val="Arial CE"/>
      <family val="2"/>
      <charset val="238"/>
    </font>
    <font>
      <b/>
      <sz val="36"/>
      <color rgb="FF0070C0"/>
      <name val="Arial CE"/>
      <charset val="238"/>
    </font>
    <font>
      <b/>
      <sz val="36"/>
      <color rgb="FF00B050"/>
      <name val="Arial CE"/>
      <charset val="238"/>
    </font>
    <font>
      <sz val="10"/>
      <name val="Arial CE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</font>
    <font>
      <sz val="12"/>
      <name val="Arial CE"/>
    </font>
    <font>
      <b/>
      <u/>
      <sz val="16"/>
      <name val="Arial CE"/>
      <family val="2"/>
      <charset val="238"/>
    </font>
    <font>
      <b/>
      <u/>
      <sz val="16"/>
      <color rgb="FF00B050"/>
      <name val="Arial CE"/>
      <charset val="238"/>
    </font>
    <font>
      <b/>
      <u/>
      <sz val="16"/>
      <color rgb="FF0070C0"/>
      <name val="Arial CE"/>
      <charset val="238"/>
    </font>
    <font>
      <b/>
      <sz val="20"/>
      <color rgb="FFFF0000"/>
      <name val="Arial CE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1"/>
      <name val="Arial CE"/>
      <family val="2"/>
      <charset val="238"/>
    </font>
    <font>
      <b/>
      <sz val="4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0" borderId="0">
      <alignment horizontal="center" vertical="center" wrapText="1"/>
    </xf>
    <xf numFmtId="0" fontId="2" fillId="0" borderId="0"/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4" fillId="0" borderId="0">
      <alignment vertical="center"/>
    </xf>
    <xf numFmtId="0" fontId="5" fillId="0" borderId="0">
      <alignment horizontal="center" vertical="center"/>
    </xf>
    <xf numFmtId="0" fontId="28" fillId="0" borderId="0"/>
  </cellStyleXfs>
  <cellXfs count="338">
    <xf numFmtId="0" fontId="0" fillId="0" borderId="0" xfId="0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Border="1"/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0" fontId="17" fillId="0" borderId="17" xfId="0" applyNumberFormat="1" applyFont="1" applyBorder="1" applyAlignment="1">
      <alignment horizontal="right" vertical="center"/>
    </xf>
    <xf numFmtId="0" fontId="17" fillId="0" borderId="17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left" vertical="center"/>
    </xf>
    <xf numFmtId="0" fontId="0" fillId="0" borderId="19" xfId="0" applyNumberFormat="1" applyFont="1" applyBorder="1" applyAlignment="1">
      <alignment horizontal="right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left" vertical="center"/>
    </xf>
    <xf numFmtId="0" fontId="17" fillId="0" borderId="17" xfId="0" applyNumberFormat="1" applyFont="1" applyBorder="1" applyAlignment="1">
      <alignment horizontal="left" vertical="center"/>
    </xf>
    <xf numFmtId="0" fontId="0" fillId="0" borderId="19" xfId="0" applyNumberFormat="1" applyFont="1" applyBorder="1" applyAlignment="1">
      <alignment horizontal="left" vertical="center"/>
    </xf>
    <xf numFmtId="0" fontId="17" fillId="0" borderId="21" xfId="0" applyNumberFormat="1" applyFont="1" applyBorder="1" applyAlignment="1">
      <alignment horizontal="right" vertical="center"/>
    </xf>
    <xf numFmtId="0" fontId="0" fillId="0" borderId="22" xfId="0" applyNumberFormat="1" applyFont="1" applyBorder="1" applyAlignment="1">
      <alignment horizontal="right" vertical="center"/>
    </xf>
    <xf numFmtId="0" fontId="18" fillId="0" borderId="23" xfId="0" applyNumberFormat="1" applyFont="1" applyBorder="1" applyAlignment="1">
      <alignment horizontal="right" vertical="center"/>
    </xf>
    <xf numFmtId="0" fontId="19" fillId="0" borderId="23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left" vertical="center"/>
    </xf>
    <xf numFmtId="0" fontId="18" fillId="0" borderId="23" xfId="0" applyNumberFormat="1" applyFont="1" applyBorder="1" applyAlignment="1">
      <alignment horizontal="left" vertical="center"/>
    </xf>
    <xf numFmtId="0" fontId="18" fillId="0" borderId="25" xfId="0" applyNumberFormat="1" applyFont="1" applyBorder="1" applyAlignment="1">
      <alignment horizontal="right" vertical="center"/>
    </xf>
    <xf numFmtId="0" fontId="9" fillId="0" borderId="26" xfId="0" applyFont="1" applyBorder="1"/>
    <xf numFmtId="0" fontId="18" fillId="0" borderId="27" xfId="0" applyNumberFormat="1" applyFont="1" applyBorder="1" applyAlignment="1">
      <alignment horizontal="left" vertical="center"/>
    </xf>
    <xf numFmtId="0" fontId="17" fillId="0" borderId="28" xfId="0" applyNumberFormat="1" applyFont="1" applyBorder="1" applyAlignment="1">
      <alignment horizontal="left" vertical="center"/>
    </xf>
    <xf numFmtId="0" fontId="0" fillId="0" borderId="29" xfId="0" applyNumberFormat="1" applyFont="1" applyBorder="1" applyAlignment="1">
      <alignment horizontal="left" vertical="center"/>
    </xf>
    <xf numFmtId="0" fontId="18" fillId="0" borderId="30" xfId="0" applyNumberFormat="1" applyFont="1" applyBorder="1" applyAlignment="1">
      <alignment horizontal="right" vertical="center"/>
    </xf>
    <xf numFmtId="0" fontId="17" fillId="0" borderId="31" xfId="0" applyNumberFormat="1" applyFont="1" applyBorder="1" applyAlignment="1">
      <alignment horizontal="right" vertical="center"/>
    </xf>
    <xf numFmtId="0" fontId="0" fillId="0" borderId="32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7" fillId="0" borderId="34" xfId="0" applyNumberFormat="1" applyFont="1" applyBorder="1" applyAlignment="1"/>
    <xf numFmtId="0" fontId="16" fillId="2" borderId="35" xfId="0" applyNumberFormat="1" applyFont="1" applyFill="1" applyBorder="1" applyAlignment="1">
      <alignment vertical="center"/>
    </xf>
    <xf numFmtId="0" fontId="16" fillId="2" borderId="36" xfId="0" applyNumberFormat="1" applyFont="1" applyFill="1" applyBorder="1" applyAlignment="1">
      <alignment vertical="center"/>
    </xf>
    <xf numFmtId="0" fontId="16" fillId="2" borderId="8" xfId="0" applyNumberFormat="1" applyFont="1" applyFill="1" applyBorder="1" applyAlignment="1">
      <alignment vertical="center"/>
    </xf>
    <xf numFmtId="0" fontId="16" fillId="2" borderId="34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vertical="center"/>
    </xf>
    <xf numFmtId="0" fontId="16" fillId="2" borderId="10" xfId="0" applyNumberFormat="1" applyFont="1" applyFill="1" applyBorder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6" fillId="2" borderId="11" xfId="0" applyNumberFormat="1" applyFont="1" applyFill="1" applyBorder="1" applyAlignment="1">
      <alignment vertical="center"/>
    </xf>
    <xf numFmtId="0" fontId="16" fillId="2" borderId="5" xfId="0" applyNumberFormat="1" applyFont="1" applyFill="1" applyBorder="1" applyAlignment="1">
      <alignment vertical="center"/>
    </xf>
    <xf numFmtId="0" fontId="16" fillId="3" borderId="35" xfId="0" applyNumberFormat="1" applyFont="1" applyFill="1" applyBorder="1" applyAlignment="1">
      <alignment vertical="center"/>
    </xf>
    <xf numFmtId="0" fontId="16" fillId="3" borderId="36" xfId="0" applyNumberFormat="1" applyFont="1" applyFill="1" applyBorder="1" applyAlignment="1">
      <alignment vertical="center"/>
    </xf>
    <xf numFmtId="0" fontId="16" fillId="3" borderId="16" xfId="0" applyNumberFormat="1" applyFont="1" applyFill="1" applyBorder="1" applyAlignment="1">
      <alignment vertical="center"/>
    </xf>
    <xf numFmtId="0" fontId="16" fillId="3" borderId="34" xfId="0" applyNumberFormat="1" applyFont="1" applyFill="1" applyBorder="1" applyAlignment="1">
      <alignment vertical="center"/>
    </xf>
    <xf numFmtId="0" fontId="16" fillId="3" borderId="0" xfId="0" applyNumberFormat="1" applyFont="1" applyFill="1" applyBorder="1" applyAlignment="1">
      <alignment vertical="center"/>
    </xf>
    <xf numFmtId="0" fontId="16" fillId="3" borderId="12" xfId="0" applyNumberFormat="1" applyFont="1" applyFill="1" applyBorder="1" applyAlignment="1">
      <alignment vertical="center"/>
    </xf>
    <xf numFmtId="0" fontId="16" fillId="3" borderId="4" xfId="0" applyNumberFormat="1" applyFont="1" applyFill="1" applyBorder="1" applyAlignment="1">
      <alignment vertical="center"/>
    </xf>
    <xf numFmtId="0" fontId="16" fillId="3" borderId="11" xfId="0" applyNumberFormat="1" applyFont="1" applyFill="1" applyBorder="1" applyAlignment="1">
      <alignment vertical="center"/>
    </xf>
    <xf numFmtId="0" fontId="16" fillId="3" borderId="6" xfId="0" applyNumberFormat="1" applyFont="1" applyFill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8" fillId="0" borderId="0" xfId="8" applyAlignment="1">
      <alignment horizontal="left"/>
    </xf>
    <xf numFmtId="0" fontId="29" fillId="0" borderId="0" xfId="8" applyFont="1" applyAlignment="1">
      <alignment horizontal="left"/>
    </xf>
    <xf numFmtId="14" fontId="34" fillId="0" borderId="0" xfId="8" applyNumberFormat="1" applyFont="1" applyAlignment="1">
      <alignment horizontal="left"/>
    </xf>
    <xf numFmtId="0" fontId="31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0" fontId="32" fillId="0" borderId="0" xfId="8" applyFont="1" applyAlignment="1" applyProtection="1">
      <alignment horizontal="left"/>
    </xf>
    <xf numFmtId="0" fontId="29" fillId="0" borderId="0" xfId="8" applyFont="1" applyBorder="1" applyAlignment="1" applyProtection="1">
      <alignment horizontal="left"/>
    </xf>
    <xf numFmtId="0" fontId="29" fillId="0" borderId="0" xfId="8" applyFont="1" applyBorder="1" applyAlignment="1" applyProtection="1">
      <alignment horizontal="left"/>
      <protection locked="0"/>
    </xf>
    <xf numFmtId="0" fontId="29" fillId="0" borderId="0" xfId="8" applyFont="1" applyBorder="1" applyAlignment="1">
      <alignment horizontal="left"/>
    </xf>
    <xf numFmtId="0" fontId="33" fillId="0" borderId="0" xfId="8" applyFont="1" applyBorder="1" applyAlignment="1" applyProtection="1">
      <alignment horizontal="left"/>
    </xf>
    <xf numFmtId="0" fontId="29" fillId="0" borderId="0" xfId="8" applyFont="1" applyAlignment="1" applyProtection="1">
      <alignment horizontal="left"/>
    </xf>
    <xf numFmtId="0" fontId="0" fillId="0" borderId="0" xfId="0" applyAlignment="1">
      <alignment horizontal="left"/>
    </xf>
    <xf numFmtId="164" fontId="29" fillId="0" borderId="0" xfId="8" applyNumberFormat="1" applyFont="1" applyBorder="1" applyAlignment="1" applyProtection="1">
      <alignment horizontal="left"/>
      <protection locked="0"/>
    </xf>
    <xf numFmtId="0" fontId="30" fillId="0" borderId="0" xfId="8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36" xfId="0" applyNumberFormat="1" applyFont="1" applyFill="1" applyBorder="1" applyAlignment="1">
      <alignment horizontal="right" vertical="center"/>
    </xf>
    <xf numFmtId="0" fontId="18" fillId="0" borderId="36" xfId="0" applyNumberFormat="1" applyFont="1" applyFill="1" applyBorder="1" applyAlignment="1">
      <alignment vertical="center"/>
    </xf>
    <xf numFmtId="0" fontId="18" fillId="0" borderId="36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11" xfId="0" applyNumberFormat="1" applyFont="1" applyFill="1" applyBorder="1" applyAlignment="1">
      <alignment horizontal="right" vertical="center"/>
    </xf>
    <xf numFmtId="0" fontId="16" fillId="0" borderId="11" xfId="0" applyNumberFormat="1" applyFont="1" applyFill="1" applyBorder="1" applyAlignment="1">
      <alignment vertical="center"/>
    </xf>
    <xf numFmtId="0" fontId="18" fillId="2" borderId="36" xfId="0" applyNumberFormat="1" applyFont="1" applyFill="1" applyBorder="1" applyAlignment="1">
      <alignment horizontal="right" vertical="center"/>
    </xf>
    <xf numFmtId="0" fontId="18" fillId="2" borderId="36" xfId="0" applyNumberFormat="1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vertical="center"/>
    </xf>
    <xf numFmtId="0" fontId="18" fillId="0" borderId="8" xfId="0" applyNumberFormat="1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>
      <alignment horizontal="left" vertical="center"/>
    </xf>
    <xf numFmtId="0" fontId="16" fillId="0" borderId="34" xfId="0" applyNumberFormat="1" applyFont="1" applyFill="1" applyBorder="1" applyAlignment="1">
      <alignment vertical="center"/>
    </xf>
    <xf numFmtId="0" fontId="16" fillId="0" borderId="10" xfId="0" applyNumberFormat="1" applyFont="1" applyFill="1" applyBorder="1" applyAlignment="1">
      <alignment horizontal="left" vertical="center"/>
    </xf>
    <xf numFmtId="0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left" vertical="center"/>
    </xf>
    <xf numFmtId="0" fontId="18" fillId="0" borderId="36" xfId="0" applyNumberFormat="1" applyFont="1" applyBorder="1" applyAlignment="1">
      <alignment horizontal="right" vertical="center"/>
    </xf>
    <xf numFmtId="0" fontId="18" fillId="0" borderId="36" xfId="0" applyNumberFormat="1" applyFont="1" applyBorder="1" applyAlignment="1">
      <alignment horizontal="left" vertical="center"/>
    </xf>
    <xf numFmtId="0" fontId="16" fillId="3" borderId="8" xfId="0" applyNumberFormat="1" applyFont="1" applyFill="1" applyBorder="1" applyAlignment="1">
      <alignment vertical="center"/>
    </xf>
    <xf numFmtId="0" fontId="17" fillId="0" borderId="0" xfId="0" applyNumberFormat="1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left" vertical="center"/>
    </xf>
    <xf numFmtId="0" fontId="16" fillId="3" borderId="10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>
      <alignment horizontal="right" vertical="center"/>
    </xf>
    <xf numFmtId="0" fontId="0" fillId="0" borderId="11" xfId="0" applyNumberFormat="1" applyFont="1" applyBorder="1" applyAlignment="1">
      <alignment horizontal="left" vertical="center"/>
    </xf>
    <xf numFmtId="0" fontId="16" fillId="3" borderId="5" xfId="0" applyNumberFormat="1" applyFont="1" applyFill="1" applyBorder="1" applyAlignment="1">
      <alignment vertical="center"/>
    </xf>
    <xf numFmtId="0" fontId="16" fillId="2" borderId="16" xfId="0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vertical="center"/>
    </xf>
    <xf numFmtId="0" fontId="16" fillId="2" borderId="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8" applyBorder="1" applyAlignment="1">
      <alignment horizontal="left"/>
    </xf>
    <xf numFmtId="14" fontId="34" fillId="0" borderId="0" xfId="8" applyNumberFormat="1" applyFont="1" applyBorder="1" applyAlignment="1">
      <alignment horizontal="left"/>
    </xf>
    <xf numFmtId="0" fontId="31" fillId="0" borderId="0" xfId="8" applyFont="1" applyBorder="1" applyAlignment="1">
      <alignment horizontal="left"/>
    </xf>
    <xf numFmtId="0" fontId="32" fillId="0" borderId="0" xfId="8" applyFont="1" applyBorder="1" applyAlignment="1" applyProtection="1">
      <alignment horizontal="left"/>
    </xf>
    <xf numFmtId="0" fontId="17" fillId="0" borderId="0" xfId="8" applyFont="1" applyBorder="1" applyAlignment="1" applyProtection="1">
      <alignment horizontal="left"/>
    </xf>
    <xf numFmtId="0" fontId="16" fillId="0" borderId="36" xfId="0" applyNumberFormat="1" applyFont="1" applyFill="1" applyBorder="1" applyAlignment="1">
      <alignment vertical="center"/>
    </xf>
    <xf numFmtId="0" fontId="16" fillId="0" borderId="16" xfId="0" applyNumberFormat="1" applyFont="1" applyFill="1" applyBorder="1" applyAlignment="1">
      <alignment vertical="center"/>
    </xf>
    <xf numFmtId="0" fontId="16" fillId="0" borderId="12" xfId="0" applyNumberFormat="1" applyFont="1" applyFill="1" applyBorder="1" applyAlignment="1">
      <alignment vertical="center"/>
    </xf>
    <xf numFmtId="0" fontId="16" fillId="0" borderId="6" xfId="0" applyNumberFormat="1" applyFont="1" applyFill="1" applyBorder="1" applyAlignment="1">
      <alignment vertical="center"/>
    </xf>
    <xf numFmtId="0" fontId="18" fillId="0" borderId="16" xfId="0" applyNumberFormat="1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>
      <alignment horizontal="left" vertical="center"/>
    </xf>
    <xf numFmtId="0" fontId="16" fillId="0" borderId="11" xfId="0" applyNumberFormat="1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right" vertical="center"/>
    </xf>
    <xf numFmtId="0" fontId="16" fillId="0" borderId="34" xfId="0" applyNumberFormat="1" applyFont="1" applyFill="1" applyBorder="1" applyAlignment="1">
      <alignment horizontal="right" vertical="center"/>
    </xf>
    <xf numFmtId="0" fontId="16" fillId="0" borderId="4" xfId="0" applyNumberFormat="1" applyFont="1" applyFill="1" applyBorder="1" applyAlignment="1">
      <alignment horizontal="right" vertical="center"/>
    </xf>
    <xf numFmtId="0" fontId="16" fillId="0" borderId="35" xfId="0" applyNumberFormat="1" applyFont="1" applyFill="1" applyBorder="1" applyAlignment="1">
      <alignment horizontal="right" vertical="center"/>
    </xf>
    <xf numFmtId="0" fontId="17" fillId="0" borderId="34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horizontal="left" vertical="center"/>
    </xf>
    <xf numFmtId="20" fontId="19" fillId="0" borderId="23" xfId="0" applyNumberFormat="1" applyFont="1" applyBorder="1" applyAlignment="1">
      <alignment horizontal="center" vertical="center"/>
    </xf>
    <xf numFmtId="0" fontId="16" fillId="3" borderId="35" xfId="0" applyNumberFormat="1" applyFont="1" applyFill="1" applyBorder="1" applyAlignment="1">
      <alignment horizontal="right" vertical="center"/>
    </xf>
    <xf numFmtId="0" fontId="16" fillId="3" borderId="36" xfId="0" applyNumberFormat="1" applyFont="1" applyFill="1" applyBorder="1" applyAlignment="1">
      <alignment horizontal="left" vertical="center"/>
    </xf>
    <xf numFmtId="0" fontId="17" fillId="3" borderId="34" xfId="0" applyNumberFormat="1" applyFont="1" applyFill="1" applyBorder="1" applyAlignment="1">
      <alignment horizontal="right" vertical="center"/>
    </xf>
    <xf numFmtId="0" fontId="17" fillId="3" borderId="0" xfId="0" applyNumberFormat="1" applyFont="1" applyFill="1" applyBorder="1" applyAlignment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6" fillId="3" borderId="4" xfId="0" applyNumberFormat="1" applyFont="1" applyFill="1" applyBorder="1" applyAlignment="1">
      <alignment horizontal="right" vertical="center"/>
    </xf>
    <xf numFmtId="0" fontId="16" fillId="3" borderId="11" xfId="0" applyNumberFormat="1" applyFont="1" applyFill="1" applyBorder="1" applyAlignment="1">
      <alignment horizontal="left" vertical="center"/>
    </xf>
    <xf numFmtId="0" fontId="16" fillId="2" borderId="35" xfId="0" applyNumberFormat="1" applyFont="1" applyFill="1" applyBorder="1" applyAlignment="1">
      <alignment horizontal="right" vertical="center"/>
    </xf>
    <xf numFmtId="0" fontId="16" fillId="2" borderId="34" xfId="0" applyNumberFormat="1" applyFont="1" applyFill="1" applyBorder="1" applyAlignment="1">
      <alignment horizontal="right" vertical="center"/>
    </xf>
    <xf numFmtId="0" fontId="16" fillId="2" borderId="4" xfId="0" applyNumberFormat="1" applyFont="1" applyFill="1" applyBorder="1" applyAlignment="1">
      <alignment horizontal="right" vertical="center"/>
    </xf>
    <xf numFmtId="0" fontId="18" fillId="0" borderId="23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34" xfId="0" applyNumberFormat="1" applyFont="1" applyFill="1" applyBorder="1" applyAlignment="1">
      <alignment vertical="center"/>
    </xf>
    <xf numFmtId="0" fontId="17" fillId="0" borderId="10" xfId="0" applyNumberFormat="1" applyFont="1" applyFill="1" applyBorder="1" applyAlignment="1">
      <alignment horizontal="left" vertical="center"/>
    </xf>
    <xf numFmtId="0" fontId="17" fillId="0" borderId="17" xfId="0" applyNumberFormat="1" applyFont="1" applyFill="1" applyBorder="1" applyAlignment="1">
      <alignment horizontal="right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28" xfId="0" applyNumberFormat="1" applyFont="1" applyFill="1" applyBorder="1" applyAlignment="1">
      <alignment horizontal="left" vertical="center"/>
    </xf>
    <xf numFmtId="0" fontId="40" fillId="0" borderId="27" xfId="0" applyNumberFormat="1" applyFont="1" applyBorder="1" applyAlignment="1">
      <alignment horizontal="left" vertical="center"/>
    </xf>
    <xf numFmtId="0" fontId="38" fillId="0" borderId="0" xfId="8" applyFont="1" applyBorder="1" applyAlignment="1" applyProtection="1">
      <alignment horizontal="left"/>
    </xf>
    <xf numFmtId="0" fontId="38" fillId="0" borderId="0" xfId="8" applyFont="1" applyBorder="1" applyAlignment="1">
      <alignment horizontal="left"/>
    </xf>
    <xf numFmtId="0" fontId="38" fillId="0" borderId="0" xfId="8" applyFont="1" applyBorder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39" fillId="0" borderId="11" xfId="8" applyFont="1" applyBorder="1" applyAlignment="1" applyProtection="1">
      <alignment horizontal="left"/>
    </xf>
    <xf numFmtId="0" fontId="39" fillId="0" borderId="0" xfId="8" applyFont="1" applyAlignment="1" applyProtection="1">
      <alignment horizontal="left"/>
    </xf>
    <xf numFmtId="0" fontId="39" fillId="0" borderId="12" xfId="8" applyFont="1" applyBorder="1" applyAlignment="1" applyProtection="1">
      <alignment horizontal="left"/>
    </xf>
    <xf numFmtId="0" fontId="39" fillId="0" borderId="6" xfId="8" applyFont="1" applyBorder="1" applyAlignment="1" applyProtection="1">
      <alignment horizontal="left"/>
    </xf>
    <xf numFmtId="0" fontId="39" fillId="0" borderId="0" xfId="8" applyFont="1" applyBorder="1" applyAlignment="1" applyProtection="1">
      <alignment horizontal="left"/>
    </xf>
    <xf numFmtId="0" fontId="39" fillId="0" borderId="0" xfId="8" applyFont="1" applyBorder="1" applyAlignment="1">
      <alignment horizontal="left"/>
    </xf>
    <xf numFmtId="0" fontId="39" fillId="0" borderId="0" xfId="8" applyFont="1" applyBorder="1" applyAlignment="1" applyProtection="1">
      <alignment horizontal="left"/>
      <protection locked="0"/>
    </xf>
    <xf numFmtId="0" fontId="39" fillId="0" borderId="53" xfId="8" applyFont="1" applyBorder="1" applyAlignment="1" applyProtection="1">
      <alignment horizontal="left"/>
    </xf>
    <xf numFmtId="0" fontId="39" fillId="0" borderId="11" xfId="8" applyFont="1" applyBorder="1" applyAlignment="1" applyProtection="1">
      <alignment horizontal="left"/>
      <protection locked="0"/>
    </xf>
    <xf numFmtId="0" fontId="39" fillId="0" borderId="42" xfId="8" applyFont="1" applyBorder="1" applyAlignment="1" applyProtection="1">
      <alignment horizontal="left"/>
      <protection locked="0"/>
    </xf>
    <xf numFmtId="0" fontId="39" fillId="0" borderId="42" xfId="8" applyFont="1" applyBorder="1" applyAlignment="1" applyProtection="1">
      <alignment horizontal="left"/>
    </xf>
    <xf numFmtId="0" fontId="41" fillId="0" borderId="0" xfId="8" applyFont="1" applyAlignment="1" applyProtection="1">
      <alignment horizontal="left"/>
    </xf>
    <xf numFmtId="0" fontId="30" fillId="0" borderId="0" xfId="8" applyFont="1" applyBorder="1" applyAlignment="1" applyProtection="1">
      <alignment horizontal="left"/>
    </xf>
    <xf numFmtId="0" fontId="30" fillId="0" borderId="0" xfId="8" applyFont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7" fillId="0" borderId="0" xfId="8" applyFont="1" applyAlignment="1">
      <alignment horizontal="left"/>
    </xf>
    <xf numFmtId="0" fontId="7" fillId="0" borderId="11" xfId="8" applyFont="1" applyBorder="1" applyAlignment="1" applyProtection="1">
      <alignment horizontal="left"/>
    </xf>
    <xf numFmtId="0" fontId="7" fillId="0" borderId="0" xfId="8" applyFont="1" applyAlignment="1" applyProtection="1">
      <alignment horizontal="left"/>
    </xf>
    <xf numFmtId="0" fontId="7" fillId="0" borderId="12" xfId="8" applyFont="1" applyBorder="1" applyAlignment="1" applyProtection="1">
      <alignment horizontal="left"/>
    </xf>
    <xf numFmtId="0" fontId="7" fillId="0" borderId="6" xfId="8" applyFont="1" applyBorder="1" applyAlignment="1" applyProtection="1">
      <alignment horizontal="left"/>
    </xf>
    <xf numFmtId="0" fontId="7" fillId="0" borderId="0" xfId="8" applyFont="1" applyAlignment="1" applyProtection="1">
      <alignment horizontal="left"/>
      <protection locked="0"/>
    </xf>
    <xf numFmtId="0" fontId="7" fillId="0" borderId="11" xfId="8" applyFont="1" applyBorder="1" applyAlignment="1">
      <alignment horizontal="left"/>
    </xf>
    <xf numFmtId="0" fontId="7" fillId="0" borderId="0" xfId="8" applyFont="1" applyBorder="1" applyAlignment="1" applyProtection="1">
      <alignment horizontal="left"/>
    </xf>
    <xf numFmtId="0" fontId="7" fillId="0" borderId="12" xfId="8" applyFont="1" applyBorder="1" applyAlignment="1">
      <alignment horizontal="left"/>
    </xf>
    <xf numFmtId="0" fontId="7" fillId="0" borderId="2" xfId="8" applyFont="1" applyBorder="1" applyAlignment="1" applyProtection="1">
      <alignment horizontal="left"/>
      <protection locked="0"/>
    </xf>
    <xf numFmtId="0" fontId="7" fillId="0" borderId="12" xfId="8" applyFont="1" applyBorder="1" applyAlignment="1" applyProtection="1">
      <alignment horizontal="left"/>
      <protection locked="0"/>
    </xf>
    <xf numFmtId="0" fontId="7" fillId="0" borderId="36" xfId="8" applyFont="1" applyBorder="1" applyAlignment="1" applyProtection="1">
      <alignment horizontal="left"/>
      <protection locked="0"/>
    </xf>
    <xf numFmtId="0" fontId="7" fillId="0" borderId="53" xfId="8" applyFont="1" applyBorder="1" applyAlignment="1" applyProtection="1">
      <alignment horizontal="left"/>
    </xf>
    <xf numFmtId="0" fontId="7" fillId="0" borderId="6" xfId="8" applyFont="1" applyBorder="1" applyAlignment="1" applyProtection="1">
      <alignment horizontal="left"/>
      <protection locked="0"/>
    </xf>
    <xf numFmtId="0" fontId="7" fillId="0" borderId="42" xfId="8" applyFont="1" applyBorder="1" applyAlignment="1" applyProtection="1">
      <alignment horizontal="left"/>
      <protection locked="0"/>
    </xf>
    <xf numFmtId="0" fontId="7" fillId="0" borderId="0" xfId="8" applyFont="1" applyBorder="1" applyAlignment="1">
      <alignment horizontal="left"/>
    </xf>
    <xf numFmtId="0" fontId="7" fillId="0" borderId="0" xfId="8" applyFont="1" applyBorder="1" applyAlignment="1" applyProtection="1">
      <alignment horizontal="left"/>
      <protection locked="0"/>
    </xf>
    <xf numFmtId="0" fontId="7" fillId="0" borderId="11" xfId="8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29" fillId="0" borderId="38" xfId="8" applyFont="1" applyBorder="1" applyAlignment="1">
      <alignment horizontal="left"/>
    </xf>
    <xf numFmtId="0" fontId="0" fillId="0" borderId="38" xfId="0" applyBorder="1" applyAlignment="1">
      <alignment horizontal="left"/>
    </xf>
    <xf numFmtId="0" fontId="1" fillId="0" borderId="3" xfId="8" applyFont="1" applyBorder="1" applyAlignment="1" applyProtection="1">
      <alignment horizontal="left"/>
      <protection locked="0"/>
    </xf>
    <xf numFmtId="0" fontId="1" fillId="0" borderId="2" xfId="8" applyFont="1" applyBorder="1" applyAlignment="1" applyProtection="1">
      <alignment horizontal="left"/>
      <protection locked="0"/>
    </xf>
    <xf numFmtId="0" fontId="8" fillId="0" borderId="0" xfId="8" applyFont="1" applyAlignment="1" applyProtection="1">
      <alignment horizontal="left"/>
    </xf>
    <xf numFmtId="164" fontId="7" fillId="0" borderId="42" xfId="8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38" xfId="8" applyFont="1" applyBorder="1" applyAlignment="1" applyProtection="1">
      <alignment horizontal="left"/>
      <protection locked="0"/>
    </xf>
    <xf numFmtId="0" fontId="7" fillId="0" borderId="38" xfId="8" applyFont="1" applyBorder="1" applyAlignment="1" applyProtection="1">
      <alignment horizontal="left"/>
    </xf>
    <xf numFmtId="0" fontId="7" fillId="0" borderId="38" xfId="8" applyFont="1" applyBorder="1" applyAlignment="1">
      <alignment horizontal="left"/>
    </xf>
    <xf numFmtId="0" fontId="1" fillId="0" borderId="11" xfId="8" applyFont="1" applyBorder="1" applyAlignment="1" applyProtection="1">
      <alignment horizontal="left"/>
    </xf>
    <xf numFmtId="0" fontId="1" fillId="0" borderId="11" xfId="8" applyFont="1" applyBorder="1" applyAlignment="1" applyProtection="1">
      <alignment horizontal="left"/>
      <protection locked="0"/>
    </xf>
    <xf numFmtId="164" fontId="7" fillId="0" borderId="0" xfId="8" applyNumberFormat="1" applyFont="1" applyBorder="1" applyAlignment="1" applyProtection="1">
      <alignment horizontal="left"/>
      <protection locked="0"/>
    </xf>
    <xf numFmtId="0" fontId="42" fillId="0" borderId="0" xfId="0" applyFont="1"/>
    <xf numFmtId="0" fontId="18" fillId="0" borderId="36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37" fillId="0" borderId="48" xfId="0" applyNumberFormat="1" applyFont="1" applyBorder="1" applyAlignment="1">
      <alignment horizontal="center" vertical="center"/>
    </xf>
    <xf numFmtId="0" fontId="37" fillId="0" borderId="49" xfId="0" applyNumberFormat="1" applyFont="1" applyBorder="1" applyAlignment="1">
      <alignment horizontal="center" vertical="center"/>
    </xf>
    <xf numFmtId="0" fontId="37" fillId="0" borderId="50" xfId="0" applyNumberFormat="1" applyFont="1" applyBorder="1" applyAlignment="1">
      <alignment horizontal="center" vertical="center"/>
    </xf>
    <xf numFmtId="0" fontId="23" fillId="0" borderId="54" xfId="0" applyNumberFormat="1" applyFont="1" applyBorder="1" applyAlignment="1">
      <alignment horizontal="center" vertical="center"/>
    </xf>
    <xf numFmtId="0" fontId="23" fillId="0" borderId="55" xfId="0" applyNumberFormat="1" applyFont="1" applyBorder="1" applyAlignment="1">
      <alignment horizontal="center" vertical="center"/>
    </xf>
    <xf numFmtId="0" fontId="23" fillId="0" borderId="56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20" fillId="0" borderId="35" xfId="0" applyNumberFormat="1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20" fillId="0" borderId="36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18" fillId="0" borderId="35" xfId="0" applyNumberFormat="1" applyFont="1" applyBorder="1" applyAlignment="1">
      <alignment horizontal="center" vertical="center"/>
    </xf>
    <xf numFmtId="0" fontId="18" fillId="0" borderId="3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6" xfId="0" applyNumberFormat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0" fontId="23" fillId="0" borderId="12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35" xfId="0" applyNumberFormat="1" applyFont="1" applyBorder="1" applyAlignment="1">
      <alignment horizontal="center"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22" fillId="0" borderId="48" xfId="0" applyNumberFormat="1" applyFont="1" applyBorder="1" applyAlignment="1">
      <alignment horizontal="center" vertical="center"/>
    </xf>
    <xf numFmtId="0" fontId="22" fillId="0" borderId="49" xfId="0" applyNumberFormat="1" applyFont="1" applyBorder="1" applyAlignment="1">
      <alignment horizontal="center" vertical="center"/>
    </xf>
    <xf numFmtId="0" fontId="22" fillId="0" borderId="5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49" fontId="7" fillId="0" borderId="43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/>
    <xf numFmtId="0" fontId="0" fillId="0" borderId="16" xfId="0" applyBorder="1" applyAlignment="1"/>
    <xf numFmtId="0" fontId="0" fillId="0" borderId="38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6" xfId="0" applyBorder="1" applyAlignment="1"/>
    <xf numFmtId="49" fontId="7" fillId="0" borderId="41" xfId="0" applyNumberFormat="1" applyFont="1" applyFill="1" applyBorder="1" applyAlignment="1">
      <alignment horizontal="center"/>
    </xf>
    <xf numFmtId="49" fontId="7" fillId="0" borderId="42" xfId="0" applyNumberFormat="1" applyFont="1" applyFill="1" applyBorder="1" applyAlignment="1">
      <alignment horizontal="center"/>
    </xf>
    <xf numFmtId="49" fontId="7" fillId="0" borderId="43" xfId="0" applyNumberFormat="1" applyFont="1" applyFill="1" applyBorder="1" applyAlignment="1">
      <alignment horizontal="center"/>
    </xf>
    <xf numFmtId="49" fontId="7" fillId="0" borderId="4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</cellXfs>
  <cellStyles count="9">
    <cellStyle name="Malé písmo" xfId="1"/>
    <cellStyle name="normální" xfId="0" builtinId="0"/>
    <cellStyle name="normální 2" xfId="8"/>
    <cellStyle name="Roman EE 12 Normál" xfId="2"/>
    <cellStyle name="Universe EE 12 bcentr" xfId="3"/>
    <cellStyle name="Universe EE 12 bold" xfId="4"/>
    <cellStyle name="Universe EE 12 centr." xfId="5"/>
    <cellStyle name="Universe EE 12 norm." xfId="6"/>
    <cellStyle name="Universe EE 9 centr.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1"/>
  <sheetViews>
    <sheetView showGridLines="0" showRowColHeaders="0" tabSelected="1" zoomScale="70" zoomScaleNormal="70" workbookViewId="0">
      <selection activeCell="O43" sqref="O43"/>
    </sheetView>
  </sheetViews>
  <sheetFormatPr defaultRowHeight="12.75"/>
  <cols>
    <col min="1" max="1" width="3.7109375" style="3" customWidth="1"/>
    <col min="2" max="2" width="22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5" width="4.7109375" customWidth="1"/>
    <col min="16" max="16" width="1.7109375" customWidth="1"/>
    <col min="17" max="18" width="4.7109375" customWidth="1"/>
    <col min="19" max="19" width="1.7109375" customWidth="1"/>
    <col min="20" max="21" width="4.7109375" customWidth="1"/>
    <col min="22" max="22" width="1.7109375" customWidth="1"/>
    <col min="23" max="24" width="4.7109375" customWidth="1"/>
    <col min="25" max="25" width="1.7109375" customWidth="1"/>
    <col min="26" max="26" width="4.7109375" customWidth="1"/>
    <col min="27" max="27" width="8.7109375" customWidth="1"/>
    <col min="28" max="28" width="9.7109375" customWidth="1"/>
    <col min="29" max="29" width="2.7109375" customWidth="1"/>
    <col min="30" max="30" width="3.7109375" customWidth="1"/>
    <col min="31" max="31" width="30.7109375" customWidth="1"/>
    <col min="32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1" width="4.7109375" customWidth="1"/>
    <col min="42" max="42" width="1.7109375" customWidth="1"/>
    <col min="43" max="44" width="4.7109375" customWidth="1"/>
    <col min="45" max="45" width="1.7109375" customWidth="1"/>
    <col min="46" max="47" width="4.7109375" customWidth="1"/>
    <col min="48" max="48" width="1.7109375" customWidth="1"/>
    <col min="49" max="50" width="4.7109375" customWidth="1"/>
    <col min="51" max="51" width="1.7109375" customWidth="1"/>
    <col min="52" max="52" width="4.7109375" customWidth="1"/>
    <col min="53" max="53" width="8.7109375" customWidth="1"/>
    <col min="54" max="54" width="9.7109375" customWidth="1"/>
    <col min="55" max="55" width="2.7109375" customWidth="1"/>
  </cols>
  <sheetData>
    <row r="1" spans="1:54" ht="60">
      <c r="B1" s="211" t="s">
        <v>422</v>
      </c>
    </row>
    <row r="6" spans="1:54" ht="15" customHeight="1">
      <c r="A6" s="244" t="s">
        <v>23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51" t="s">
        <v>3</v>
      </c>
      <c r="X6" s="251"/>
      <c r="Y6" s="251"/>
      <c r="Z6" s="251"/>
      <c r="AA6" s="245" t="s">
        <v>19</v>
      </c>
      <c r="AB6" s="246"/>
      <c r="AD6" s="244" t="s">
        <v>24</v>
      </c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51" t="s">
        <v>3</v>
      </c>
      <c r="AX6" s="251"/>
      <c r="AY6" s="251"/>
      <c r="AZ6" s="251"/>
      <c r="BA6" s="245" t="s">
        <v>19</v>
      </c>
      <c r="BB6" s="246"/>
    </row>
    <row r="7" spans="1:54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51" t="s">
        <v>0</v>
      </c>
      <c r="X7" s="251"/>
      <c r="Y7" s="251"/>
      <c r="Z7" s="251"/>
      <c r="AA7" s="249" t="s">
        <v>20</v>
      </c>
      <c r="AB7" s="250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51" t="s">
        <v>0</v>
      </c>
      <c r="AX7" s="251"/>
      <c r="AY7" s="251"/>
      <c r="AZ7" s="251"/>
      <c r="BA7" s="249" t="s">
        <v>20</v>
      </c>
      <c r="BB7" s="250"/>
    </row>
    <row r="8" spans="1:54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51" t="s">
        <v>1</v>
      </c>
      <c r="X8" s="251"/>
      <c r="Y8" s="251"/>
      <c r="Z8" s="251"/>
      <c r="AA8" s="247" t="s">
        <v>21</v>
      </c>
      <c r="AB8" s="248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51" t="s">
        <v>1</v>
      </c>
      <c r="AX8" s="251"/>
      <c r="AY8" s="251"/>
      <c r="AZ8" s="251"/>
      <c r="BA8" s="247" t="s">
        <v>21</v>
      </c>
      <c r="BB8" s="248"/>
    </row>
    <row r="9" spans="1:54" ht="1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3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s="3" customFormat="1" ht="30" customHeight="1" thickBot="1">
      <c r="A10" s="26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225"/>
      <c r="K10" s="263"/>
      <c r="L10" s="224">
        <v>4</v>
      </c>
      <c r="M10" s="225"/>
      <c r="N10" s="225"/>
      <c r="O10" s="224">
        <v>5</v>
      </c>
      <c r="P10" s="225"/>
      <c r="Q10" s="225"/>
      <c r="R10" s="224">
        <v>5</v>
      </c>
      <c r="S10" s="225"/>
      <c r="T10" s="264"/>
      <c r="U10" s="265" t="s">
        <v>5</v>
      </c>
      <c r="V10" s="258"/>
      <c r="W10" s="266"/>
      <c r="X10" s="258" t="s">
        <v>6</v>
      </c>
      <c r="Y10" s="258"/>
      <c r="Z10" s="258"/>
      <c r="AA10" s="34" t="s">
        <v>7</v>
      </c>
      <c r="AB10" s="33" t="s">
        <v>8</v>
      </c>
      <c r="AD10" s="26"/>
      <c r="AE10" s="54" t="s">
        <v>22</v>
      </c>
      <c r="AF10" s="262">
        <v>1</v>
      </c>
      <c r="AG10" s="225"/>
      <c r="AH10" s="263"/>
      <c r="AI10" s="224">
        <v>2</v>
      </c>
      <c r="AJ10" s="225"/>
      <c r="AK10" s="263"/>
      <c r="AL10" s="224">
        <v>3</v>
      </c>
      <c r="AM10" s="225"/>
      <c r="AN10" s="263"/>
      <c r="AO10" s="224">
        <v>4</v>
      </c>
      <c r="AP10" s="225"/>
      <c r="AQ10" s="264"/>
      <c r="AR10" s="258"/>
      <c r="AS10" s="258"/>
      <c r="AT10" s="258"/>
      <c r="AU10" s="265" t="s">
        <v>5</v>
      </c>
      <c r="AV10" s="258"/>
      <c r="AW10" s="266"/>
      <c r="AX10" s="258" t="s">
        <v>6</v>
      </c>
      <c r="AY10" s="258"/>
      <c r="AZ10" s="258"/>
      <c r="BA10" s="34" t="s">
        <v>7</v>
      </c>
      <c r="BB10" s="33" t="s">
        <v>8</v>
      </c>
    </row>
    <row r="11" spans="1:54" ht="20.100000000000001" customHeight="1">
      <c r="A11" s="226">
        <v>1</v>
      </c>
      <c r="B11" s="259" t="s">
        <v>157</v>
      </c>
      <c r="C11" s="45"/>
      <c r="D11" s="46"/>
      <c r="E11" s="108"/>
      <c r="F11" s="21">
        <v>1</v>
      </c>
      <c r="G11" s="22" t="s">
        <v>4</v>
      </c>
      <c r="H11" s="23">
        <v>1</v>
      </c>
      <c r="I11" s="21">
        <v>2</v>
      </c>
      <c r="J11" s="22" t="s">
        <v>4</v>
      </c>
      <c r="K11" s="23">
        <v>0</v>
      </c>
      <c r="L11" s="21">
        <v>2</v>
      </c>
      <c r="M11" s="22" t="s">
        <v>4</v>
      </c>
      <c r="N11" s="24">
        <v>0</v>
      </c>
      <c r="O11" s="25">
        <v>0</v>
      </c>
      <c r="P11" s="22" t="s">
        <v>4</v>
      </c>
      <c r="Q11" s="24">
        <v>2</v>
      </c>
      <c r="R11" s="25">
        <v>2</v>
      </c>
      <c r="S11" s="22" t="s">
        <v>4</v>
      </c>
      <c r="T11" s="27">
        <v>0</v>
      </c>
      <c r="U11" s="232">
        <f>F12+I12+R12+L12+O12</f>
        <v>99</v>
      </c>
      <c r="V11" s="235" t="s">
        <v>4</v>
      </c>
      <c r="W11" s="238">
        <f>H12+K12+T12+N12+Q12</f>
        <v>53</v>
      </c>
      <c r="X11" s="241">
        <f>F11+I11+R11+L11+O11</f>
        <v>7</v>
      </c>
      <c r="Y11" s="212" t="s">
        <v>4</v>
      </c>
      <c r="Z11" s="215">
        <f>H11+K11+T11+N11+Q11</f>
        <v>3</v>
      </c>
      <c r="AA11" s="218">
        <v>12</v>
      </c>
      <c r="AB11" s="252">
        <v>2</v>
      </c>
      <c r="AC11" s="1"/>
      <c r="AD11" s="226">
        <v>1</v>
      </c>
      <c r="AE11" s="259" t="s">
        <v>227</v>
      </c>
      <c r="AF11" s="36"/>
      <c r="AG11" s="37"/>
      <c r="AH11" s="38"/>
      <c r="AI11" s="21">
        <v>0</v>
      </c>
      <c r="AJ11" s="22" t="s">
        <v>4</v>
      </c>
      <c r="AK11" s="23">
        <v>2</v>
      </c>
      <c r="AL11" s="21">
        <v>0</v>
      </c>
      <c r="AM11" s="22" t="s">
        <v>4</v>
      </c>
      <c r="AN11" s="23">
        <v>2</v>
      </c>
      <c r="AO11" s="21">
        <v>0</v>
      </c>
      <c r="AP11" s="22" t="s">
        <v>4</v>
      </c>
      <c r="AQ11" s="27">
        <v>2</v>
      </c>
      <c r="AR11" s="279"/>
      <c r="AS11" s="282"/>
      <c r="AT11" s="285"/>
      <c r="AU11" s="232">
        <f>AI12+AL12+AO12</f>
        <v>37</v>
      </c>
      <c r="AV11" s="235" t="s">
        <v>4</v>
      </c>
      <c r="AW11" s="238">
        <f>AK12+AN12+AQ12</f>
        <v>66</v>
      </c>
      <c r="AX11" s="267">
        <f>AI11+AL11+AO11</f>
        <v>0</v>
      </c>
      <c r="AY11" s="270" t="s">
        <v>4</v>
      </c>
      <c r="AZ11" s="273">
        <f>AK11+AN11+AQ11</f>
        <v>6</v>
      </c>
      <c r="BA11" s="276">
        <f>IF(AI11&gt;AK11,3,IF(AI11&lt;AK11,1,IF(AI11=0,AND(AK11=0)*0,2)))+IF(AL11&gt;AN11,3,IF(AL11&lt;AN11,1,IF(AL11=0,AND(AN11=0)*0,2)))+IF(AO11&gt;AQ11,3,IF(AO11&lt;AQ11,1,IF(AO11=0,AND(AQ11=0)*0,2)))</f>
        <v>3</v>
      </c>
      <c r="BB11" s="252">
        <v>4</v>
      </c>
    </row>
    <row r="12" spans="1:54" ht="20.100000000000001" customHeight="1">
      <c r="A12" s="227"/>
      <c r="B12" s="260"/>
      <c r="C12" s="48"/>
      <c r="D12" s="49"/>
      <c r="E12" s="111"/>
      <c r="F12" s="11">
        <v>21</v>
      </c>
      <c r="G12" s="12" t="s">
        <v>4</v>
      </c>
      <c r="H12" s="13">
        <v>15</v>
      </c>
      <c r="I12" s="11">
        <v>22</v>
      </c>
      <c r="J12" s="12" t="s">
        <v>4</v>
      </c>
      <c r="K12" s="13">
        <v>2</v>
      </c>
      <c r="L12" s="11">
        <v>22</v>
      </c>
      <c r="M12" s="12" t="s">
        <v>4</v>
      </c>
      <c r="N12" s="17">
        <v>11</v>
      </c>
      <c r="O12" s="19">
        <v>12</v>
      </c>
      <c r="P12" s="12" t="s">
        <v>4</v>
      </c>
      <c r="Q12" s="17">
        <v>22</v>
      </c>
      <c r="R12" s="19">
        <v>22</v>
      </c>
      <c r="S12" s="12" t="s">
        <v>4</v>
      </c>
      <c r="T12" s="28">
        <v>3</v>
      </c>
      <c r="U12" s="233"/>
      <c r="V12" s="236"/>
      <c r="W12" s="239"/>
      <c r="X12" s="242"/>
      <c r="Y12" s="213"/>
      <c r="Z12" s="216"/>
      <c r="AA12" s="219"/>
      <c r="AB12" s="253"/>
      <c r="AC12" s="1"/>
      <c r="AD12" s="227"/>
      <c r="AE12" s="260"/>
      <c r="AF12" s="39"/>
      <c r="AG12" s="40"/>
      <c r="AH12" s="41"/>
      <c r="AI12" s="11">
        <v>13</v>
      </c>
      <c r="AJ12" s="12" t="s">
        <v>4</v>
      </c>
      <c r="AK12" s="13">
        <v>22</v>
      </c>
      <c r="AL12" s="11">
        <v>15</v>
      </c>
      <c r="AM12" s="12" t="s">
        <v>4</v>
      </c>
      <c r="AN12" s="13">
        <v>22</v>
      </c>
      <c r="AO12" s="11">
        <v>9</v>
      </c>
      <c r="AP12" s="12" t="s">
        <v>4</v>
      </c>
      <c r="AQ12" s="28">
        <v>22</v>
      </c>
      <c r="AR12" s="280"/>
      <c r="AS12" s="283"/>
      <c r="AT12" s="286"/>
      <c r="AU12" s="233"/>
      <c r="AV12" s="236"/>
      <c r="AW12" s="239"/>
      <c r="AX12" s="268"/>
      <c r="AY12" s="271"/>
      <c r="AZ12" s="274"/>
      <c r="BA12" s="277"/>
      <c r="BB12" s="253"/>
    </row>
    <row r="13" spans="1:54" ht="20.100000000000001" customHeight="1" thickBot="1">
      <c r="A13" s="228"/>
      <c r="B13" s="261"/>
      <c r="C13" s="51"/>
      <c r="D13" s="52"/>
      <c r="E13" s="114"/>
      <c r="F13" s="14"/>
      <c r="G13" s="15" t="s">
        <v>4</v>
      </c>
      <c r="H13" s="16"/>
      <c r="I13" s="14"/>
      <c r="J13" s="15" t="s">
        <v>4</v>
      </c>
      <c r="K13" s="16"/>
      <c r="L13" s="14"/>
      <c r="M13" s="15" t="s">
        <v>4</v>
      </c>
      <c r="N13" s="18"/>
      <c r="O13" s="20"/>
      <c r="P13" s="15" t="s">
        <v>4</v>
      </c>
      <c r="Q13" s="18"/>
      <c r="R13" s="20"/>
      <c r="S13" s="15" t="s">
        <v>4</v>
      </c>
      <c r="T13" s="29"/>
      <c r="U13" s="234"/>
      <c r="V13" s="237"/>
      <c r="W13" s="240"/>
      <c r="X13" s="243"/>
      <c r="Y13" s="214"/>
      <c r="Z13" s="217"/>
      <c r="AA13" s="220"/>
      <c r="AB13" s="254"/>
      <c r="AC13" s="1"/>
      <c r="AD13" s="228"/>
      <c r="AE13" s="261"/>
      <c r="AF13" s="42"/>
      <c r="AG13" s="43"/>
      <c r="AH13" s="44"/>
      <c r="AI13" s="14"/>
      <c r="AJ13" s="15"/>
      <c r="AK13" s="16"/>
      <c r="AL13" s="14"/>
      <c r="AM13" s="15"/>
      <c r="AN13" s="16"/>
      <c r="AO13" s="14"/>
      <c r="AP13" s="15"/>
      <c r="AQ13" s="29"/>
      <c r="AR13" s="281"/>
      <c r="AS13" s="284"/>
      <c r="AT13" s="287"/>
      <c r="AU13" s="234"/>
      <c r="AV13" s="237"/>
      <c r="AW13" s="240"/>
      <c r="AX13" s="269"/>
      <c r="AY13" s="272"/>
      <c r="AZ13" s="275"/>
      <c r="BA13" s="278"/>
      <c r="BB13" s="254"/>
    </row>
    <row r="14" spans="1:54" ht="20.100000000000001" customHeight="1">
      <c r="A14" s="226">
        <v>2</v>
      </c>
      <c r="B14" s="255" t="s">
        <v>158</v>
      </c>
      <c r="C14" s="30">
        <f>H11</f>
        <v>1</v>
      </c>
      <c r="D14" s="22" t="s">
        <v>4</v>
      </c>
      <c r="E14" s="24">
        <f>F11</f>
        <v>1</v>
      </c>
      <c r="F14" s="36"/>
      <c r="G14" s="37"/>
      <c r="H14" s="37"/>
      <c r="I14" s="25">
        <v>1</v>
      </c>
      <c r="J14" s="22" t="s">
        <v>4</v>
      </c>
      <c r="K14" s="23">
        <v>1</v>
      </c>
      <c r="L14" s="21">
        <v>1</v>
      </c>
      <c r="M14" s="22" t="s">
        <v>4</v>
      </c>
      <c r="N14" s="24">
        <v>1</v>
      </c>
      <c r="O14" s="25">
        <v>0</v>
      </c>
      <c r="P14" s="22" t="s">
        <v>4</v>
      </c>
      <c r="Q14" s="24">
        <v>2</v>
      </c>
      <c r="R14" s="25">
        <v>2</v>
      </c>
      <c r="S14" s="22" t="s">
        <v>4</v>
      </c>
      <c r="T14" s="27">
        <v>0</v>
      </c>
      <c r="U14" s="232">
        <f>C15+I15+R15+L15+O15</f>
        <v>83</v>
      </c>
      <c r="V14" s="235" t="s">
        <v>4</v>
      </c>
      <c r="W14" s="238">
        <f>E15+K15+T15+N15+Q15</f>
        <v>94</v>
      </c>
      <c r="X14" s="241">
        <f>C14+I14+R14+L14+O14</f>
        <v>5</v>
      </c>
      <c r="Y14" s="212" t="s">
        <v>4</v>
      </c>
      <c r="Z14" s="215">
        <f>E14+K14+T14+N14+Q14</f>
        <v>5</v>
      </c>
      <c r="AA14" s="218">
        <v>10</v>
      </c>
      <c r="AB14" s="252">
        <v>4</v>
      </c>
      <c r="AC14" s="1"/>
      <c r="AD14" s="226">
        <v>2</v>
      </c>
      <c r="AE14" s="255" t="s">
        <v>228</v>
      </c>
      <c r="AF14" s="30">
        <f>AK11</f>
        <v>2</v>
      </c>
      <c r="AG14" s="22" t="s">
        <v>4</v>
      </c>
      <c r="AH14" s="24">
        <f>AI11</f>
        <v>0</v>
      </c>
      <c r="AI14" s="45"/>
      <c r="AJ14" s="46"/>
      <c r="AK14" s="47"/>
      <c r="AL14" s="21">
        <v>0</v>
      </c>
      <c r="AM14" s="22" t="s">
        <v>4</v>
      </c>
      <c r="AN14" s="23">
        <v>2</v>
      </c>
      <c r="AO14" s="21">
        <v>0</v>
      </c>
      <c r="AP14" s="22" t="s">
        <v>4</v>
      </c>
      <c r="AQ14" s="27">
        <v>2</v>
      </c>
      <c r="AR14" s="279"/>
      <c r="AS14" s="282"/>
      <c r="AT14" s="285"/>
      <c r="AU14" s="232">
        <f>AF15+AL15+AO15</f>
        <v>43</v>
      </c>
      <c r="AV14" s="235" t="s">
        <v>4</v>
      </c>
      <c r="AW14" s="238">
        <f>AH15+AN15+AQ15</f>
        <v>57</v>
      </c>
      <c r="AX14" s="267">
        <f>AF14+AL14+AO14</f>
        <v>2</v>
      </c>
      <c r="AY14" s="270" t="s">
        <v>4</v>
      </c>
      <c r="AZ14" s="273">
        <f>AH14+AN14+AQ14</f>
        <v>4</v>
      </c>
      <c r="BA14" s="276">
        <f>IF(AF14&gt;AH14,3,IF(AF14&lt;AH14,1,IF(AF14=0,AND(AH14=0)*0,2)))+IF(AL14&gt;AN14,3,IF(AL14&lt;AN14,1,IF(AL14=0,AND(AN14=0)*0,2)))+IF(AO14&gt;AQ14,3,IF(AO14&lt;AQ14,1,IF(AO14=0,AND(AQ14=0)*0,2)))</f>
        <v>5</v>
      </c>
      <c r="BB14" s="252">
        <v>3</v>
      </c>
    </row>
    <row r="15" spans="1:54" ht="20.100000000000001" customHeight="1">
      <c r="A15" s="227"/>
      <c r="B15" s="256"/>
      <c r="C15" s="31">
        <f>H12</f>
        <v>15</v>
      </c>
      <c r="D15" s="12" t="s">
        <v>4</v>
      </c>
      <c r="E15" s="17">
        <f>F12</f>
        <v>21</v>
      </c>
      <c r="F15" s="39"/>
      <c r="G15" s="40"/>
      <c r="H15" s="40"/>
      <c r="I15" s="19">
        <v>20</v>
      </c>
      <c r="J15" s="12" t="s">
        <v>4</v>
      </c>
      <c r="K15" s="13">
        <v>12</v>
      </c>
      <c r="L15" s="11">
        <v>20</v>
      </c>
      <c r="M15" s="12" t="s">
        <v>4</v>
      </c>
      <c r="N15" s="17">
        <v>21</v>
      </c>
      <c r="O15" s="19">
        <v>6</v>
      </c>
      <c r="P15" s="12" t="s">
        <v>4</v>
      </c>
      <c r="Q15" s="17">
        <v>22</v>
      </c>
      <c r="R15" s="19">
        <v>22</v>
      </c>
      <c r="S15" s="12" t="s">
        <v>4</v>
      </c>
      <c r="T15" s="28">
        <v>18</v>
      </c>
      <c r="U15" s="233"/>
      <c r="V15" s="236"/>
      <c r="W15" s="239"/>
      <c r="X15" s="242"/>
      <c r="Y15" s="213"/>
      <c r="Z15" s="216"/>
      <c r="AA15" s="219"/>
      <c r="AB15" s="253"/>
      <c r="AC15" s="1"/>
      <c r="AD15" s="227"/>
      <c r="AE15" s="256"/>
      <c r="AF15" s="31">
        <f>AK12</f>
        <v>22</v>
      </c>
      <c r="AG15" s="12" t="s">
        <v>4</v>
      </c>
      <c r="AH15" s="17">
        <f>AI12</f>
        <v>13</v>
      </c>
      <c r="AI15" s="48"/>
      <c r="AJ15" s="49"/>
      <c r="AK15" s="50"/>
      <c r="AL15" s="11">
        <v>17</v>
      </c>
      <c r="AM15" s="12" t="s">
        <v>4</v>
      </c>
      <c r="AN15" s="13">
        <v>22</v>
      </c>
      <c r="AO15" s="11">
        <v>4</v>
      </c>
      <c r="AP15" s="12" t="s">
        <v>4</v>
      </c>
      <c r="AQ15" s="28">
        <v>22</v>
      </c>
      <c r="AR15" s="280"/>
      <c r="AS15" s="283"/>
      <c r="AT15" s="286"/>
      <c r="AU15" s="233"/>
      <c r="AV15" s="236"/>
      <c r="AW15" s="239"/>
      <c r="AX15" s="268"/>
      <c r="AY15" s="271"/>
      <c r="AZ15" s="274"/>
      <c r="BA15" s="277"/>
      <c r="BB15" s="253"/>
    </row>
    <row r="16" spans="1:54" ht="20.100000000000001" customHeight="1" thickBot="1">
      <c r="A16" s="228"/>
      <c r="B16" s="257"/>
      <c r="C16" s="32"/>
      <c r="D16" s="15"/>
      <c r="E16" s="18"/>
      <c r="F16" s="42"/>
      <c r="G16" s="43"/>
      <c r="H16" s="43"/>
      <c r="I16" s="20"/>
      <c r="J16" s="15"/>
      <c r="K16" s="16"/>
      <c r="L16" s="14"/>
      <c r="M16" s="15"/>
      <c r="N16" s="18"/>
      <c r="O16" s="20"/>
      <c r="P16" s="15"/>
      <c r="Q16" s="18"/>
      <c r="R16" s="20"/>
      <c r="S16" s="15"/>
      <c r="T16" s="29"/>
      <c r="U16" s="234"/>
      <c r="V16" s="237"/>
      <c r="W16" s="240"/>
      <c r="X16" s="243"/>
      <c r="Y16" s="214"/>
      <c r="Z16" s="217"/>
      <c r="AA16" s="220"/>
      <c r="AB16" s="254"/>
      <c r="AC16" s="1"/>
      <c r="AD16" s="228"/>
      <c r="AE16" s="257"/>
      <c r="AF16" s="32"/>
      <c r="AG16" s="15"/>
      <c r="AH16" s="18"/>
      <c r="AI16" s="51"/>
      <c r="AJ16" s="52"/>
      <c r="AK16" s="53"/>
      <c r="AL16" s="14"/>
      <c r="AM16" s="15"/>
      <c r="AN16" s="16"/>
      <c r="AO16" s="14"/>
      <c r="AP16" s="15"/>
      <c r="AQ16" s="29"/>
      <c r="AR16" s="281"/>
      <c r="AS16" s="284"/>
      <c r="AT16" s="287"/>
      <c r="AU16" s="234"/>
      <c r="AV16" s="237"/>
      <c r="AW16" s="240"/>
      <c r="AX16" s="269"/>
      <c r="AY16" s="272"/>
      <c r="AZ16" s="275"/>
      <c r="BA16" s="278"/>
      <c r="BB16" s="254"/>
    </row>
    <row r="17" spans="1:54" ht="20.100000000000001" customHeight="1">
      <c r="A17" s="226">
        <v>3</v>
      </c>
      <c r="B17" s="255" t="s">
        <v>229</v>
      </c>
      <c r="C17" s="30">
        <f>K11</f>
        <v>0</v>
      </c>
      <c r="D17" s="22" t="s">
        <v>4</v>
      </c>
      <c r="E17" s="24">
        <f>I11</f>
        <v>2</v>
      </c>
      <c r="F17" s="25">
        <f>K14</f>
        <v>1</v>
      </c>
      <c r="G17" s="22" t="s">
        <v>4</v>
      </c>
      <c r="H17" s="23">
        <f>I14</f>
        <v>1</v>
      </c>
      <c r="I17" s="45"/>
      <c r="J17" s="46"/>
      <c r="K17" s="108"/>
      <c r="L17" s="21">
        <v>0</v>
      </c>
      <c r="M17" s="22" t="s">
        <v>4</v>
      </c>
      <c r="N17" s="24">
        <v>2</v>
      </c>
      <c r="O17" s="25">
        <v>0</v>
      </c>
      <c r="P17" s="22" t="s">
        <v>4</v>
      </c>
      <c r="Q17" s="24">
        <v>2</v>
      </c>
      <c r="R17" s="25">
        <v>0</v>
      </c>
      <c r="S17" s="22" t="s">
        <v>4</v>
      </c>
      <c r="T17" s="27">
        <v>2</v>
      </c>
      <c r="U17" s="232">
        <f>C18+F18+R18+L18+O18</f>
        <v>38</v>
      </c>
      <c r="V17" s="235" t="s">
        <v>4</v>
      </c>
      <c r="W17" s="238">
        <f>E18+H18+T18+N18+Q18</f>
        <v>108</v>
      </c>
      <c r="X17" s="241">
        <f>C17+F17+R17+L17+O17</f>
        <v>1</v>
      </c>
      <c r="Y17" s="212" t="s">
        <v>4</v>
      </c>
      <c r="Z17" s="215">
        <f>E17+H17+T17+N17+Q17</f>
        <v>9</v>
      </c>
      <c r="AA17" s="218">
        <v>6</v>
      </c>
      <c r="AB17" s="252">
        <v>6</v>
      </c>
      <c r="AC17" s="1"/>
      <c r="AD17" s="226">
        <v>3</v>
      </c>
      <c r="AE17" s="255" t="s">
        <v>232</v>
      </c>
      <c r="AF17" s="30">
        <f>AN11</f>
        <v>2</v>
      </c>
      <c r="AG17" s="22" t="s">
        <v>4</v>
      </c>
      <c r="AH17" s="24">
        <f>AL11</f>
        <v>0</v>
      </c>
      <c r="AI17" s="25">
        <f>AN14</f>
        <v>2</v>
      </c>
      <c r="AJ17" s="22" t="s">
        <v>4</v>
      </c>
      <c r="AK17" s="23">
        <f>AL14</f>
        <v>0</v>
      </c>
      <c r="AL17" s="36"/>
      <c r="AM17" s="37"/>
      <c r="AN17" s="38"/>
      <c r="AO17" s="21">
        <v>0</v>
      </c>
      <c r="AP17" s="22" t="s">
        <v>4</v>
      </c>
      <c r="AQ17" s="27">
        <v>2</v>
      </c>
      <c r="AR17" s="279"/>
      <c r="AS17" s="282"/>
      <c r="AT17" s="285"/>
      <c r="AU17" s="232">
        <f>AF18+AI18+AO18</f>
        <v>58</v>
      </c>
      <c r="AV17" s="235" t="s">
        <v>4</v>
      </c>
      <c r="AW17" s="238">
        <f>AH18+AK18+AQ18</f>
        <v>54</v>
      </c>
      <c r="AX17" s="267">
        <f>AF17+AI17+AO17</f>
        <v>4</v>
      </c>
      <c r="AY17" s="270" t="s">
        <v>4</v>
      </c>
      <c r="AZ17" s="273">
        <f>AH17+AK17+AQ17</f>
        <v>2</v>
      </c>
      <c r="BA17" s="276">
        <f>IF(AF17&gt;AH17,3,IF(AF17&lt;AH17,1,IF(AF17=0,AND(AH17=0)*0,2)))+IF(AI17&gt;AK17,3,IF(AI17&lt;AK17,1,IF(AI17=0,AND(AK17=0)*0,2)))+IF(AO17&gt;AQ17,3,IF(AO17&lt;AQ17,1,IF(AO17=0,AND(AQ17=0)*0,2)))</f>
        <v>7</v>
      </c>
      <c r="BB17" s="252">
        <v>2</v>
      </c>
    </row>
    <row r="18" spans="1:54" ht="20.100000000000001" customHeight="1">
      <c r="A18" s="227"/>
      <c r="B18" s="256"/>
      <c r="C18" s="31">
        <f>K12</f>
        <v>2</v>
      </c>
      <c r="D18" s="12" t="s">
        <v>4</v>
      </c>
      <c r="E18" s="17">
        <f>I12</f>
        <v>22</v>
      </c>
      <c r="F18" s="19">
        <f>K15</f>
        <v>12</v>
      </c>
      <c r="G18" s="12" t="s">
        <v>4</v>
      </c>
      <c r="H18" s="13">
        <f>I15</f>
        <v>20</v>
      </c>
      <c r="I18" s="48"/>
      <c r="J18" s="49"/>
      <c r="K18" s="111"/>
      <c r="L18" s="11">
        <v>8</v>
      </c>
      <c r="M18" s="12" t="s">
        <v>4</v>
      </c>
      <c r="N18" s="17">
        <v>22</v>
      </c>
      <c r="O18" s="19">
        <v>5</v>
      </c>
      <c r="P18" s="12" t="s">
        <v>4</v>
      </c>
      <c r="Q18" s="17">
        <v>22</v>
      </c>
      <c r="R18" s="19">
        <v>11</v>
      </c>
      <c r="S18" s="12" t="s">
        <v>4</v>
      </c>
      <c r="T18" s="28">
        <v>22</v>
      </c>
      <c r="U18" s="233"/>
      <c r="V18" s="236"/>
      <c r="W18" s="239"/>
      <c r="X18" s="242"/>
      <c r="Y18" s="213"/>
      <c r="Z18" s="216"/>
      <c r="AA18" s="219"/>
      <c r="AB18" s="253"/>
      <c r="AC18" s="1"/>
      <c r="AD18" s="227"/>
      <c r="AE18" s="256"/>
      <c r="AF18" s="31">
        <f>AN12</f>
        <v>22</v>
      </c>
      <c r="AG18" s="12" t="s">
        <v>4</v>
      </c>
      <c r="AH18" s="17">
        <f>AL12</f>
        <v>15</v>
      </c>
      <c r="AI18" s="19">
        <f>AN15</f>
        <v>22</v>
      </c>
      <c r="AJ18" s="12" t="s">
        <v>4</v>
      </c>
      <c r="AK18" s="13">
        <f>AL15</f>
        <v>17</v>
      </c>
      <c r="AL18" s="39"/>
      <c r="AM18" s="40"/>
      <c r="AN18" s="41"/>
      <c r="AO18" s="11">
        <v>14</v>
      </c>
      <c r="AP18" s="12" t="s">
        <v>4</v>
      </c>
      <c r="AQ18" s="28">
        <v>22</v>
      </c>
      <c r="AR18" s="280"/>
      <c r="AS18" s="283"/>
      <c r="AT18" s="286"/>
      <c r="AU18" s="233"/>
      <c r="AV18" s="236"/>
      <c r="AW18" s="239"/>
      <c r="AX18" s="268"/>
      <c r="AY18" s="271"/>
      <c r="AZ18" s="274"/>
      <c r="BA18" s="277"/>
      <c r="BB18" s="253"/>
    </row>
    <row r="19" spans="1:54" ht="20.100000000000001" customHeight="1" thickBot="1">
      <c r="A19" s="228"/>
      <c r="B19" s="257"/>
      <c r="C19" s="32"/>
      <c r="D19" s="15"/>
      <c r="E19" s="18"/>
      <c r="F19" s="20"/>
      <c r="G19" s="15"/>
      <c r="H19" s="16"/>
      <c r="I19" s="51"/>
      <c r="J19" s="52"/>
      <c r="K19" s="114"/>
      <c r="L19" s="14"/>
      <c r="M19" s="15"/>
      <c r="N19" s="18"/>
      <c r="O19" s="20"/>
      <c r="P19" s="15"/>
      <c r="Q19" s="18"/>
      <c r="R19" s="20"/>
      <c r="S19" s="15"/>
      <c r="T19" s="29"/>
      <c r="U19" s="234"/>
      <c r="V19" s="237"/>
      <c r="W19" s="240"/>
      <c r="X19" s="243"/>
      <c r="Y19" s="214"/>
      <c r="Z19" s="217"/>
      <c r="AA19" s="220"/>
      <c r="AB19" s="254"/>
      <c r="AC19" s="1"/>
      <c r="AD19" s="228"/>
      <c r="AE19" s="257"/>
      <c r="AF19" s="32"/>
      <c r="AG19" s="15"/>
      <c r="AH19" s="18"/>
      <c r="AI19" s="20"/>
      <c r="AJ19" s="15"/>
      <c r="AK19" s="16"/>
      <c r="AL19" s="42"/>
      <c r="AM19" s="43"/>
      <c r="AN19" s="44"/>
      <c r="AO19" s="14"/>
      <c r="AP19" s="15"/>
      <c r="AQ19" s="29"/>
      <c r="AR19" s="281"/>
      <c r="AS19" s="284"/>
      <c r="AT19" s="287"/>
      <c r="AU19" s="234"/>
      <c r="AV19" s="237"/>
      <c r="AW19" s="240"/>
      <c r="AX19" s="269"/>
      <c r="AY19" s="272"/>
      <c r="AZ19" s="275"/>
      <c r="BA19" s="278"/>
      <c r="BB19" s="254"/>
    </row>
    <row r="20" spans="1:54" ht="20.100000000000001" customHeight="1">
      <c r="A20" s="226">
        <v>4</v>
      </c>
      <c r="B20" s="229" t="s">
        <v>159</v>
      </c>
      <c r="C20" s="30">
        <f>N11</f>
        <v>0</v>
      </c>
      <c r="D20" s="22" t="s">
        <v>4</v>
      </c>
      <c r="E20" s="24">
        <f>L11</f>
        <v>2</v>
      </c>
      <c r="F20" s="25">
        <f>N14</f>
        <v>1</v>
      </c>
      <c r="G20" s="22" t="s">
        <v>4</v>
      </c>
      <c r="H20" s="23">
        <f>L14</f>
        <v>1</v>
      </c>
      <c r="I20" s="21">
        <f>N17</f>
        <v>2</v>
      </c>
      <c r="J20" s="22" t="s">
        <v>4</v>
      </c>
      <c r="K20" s="23">
        <f>L17</f>
        <v>0</v>
      </c>
      <c r="L20" s="149"/>
      <c r="M20" s="37"/>
      <c r="N20" s="37"/>
      <c r="O20" s="133">
        <v>0</v>
      </c>
      <c r="P20" s="87" t="s">
        <v>4</v>
      </c>
      <c r="Q20" s="88">
        <v>2</v>
      </c>
      <c r="R20" s="96">
        <v>2</v>
      </c>
      <c r="S20" s="87" t="s">
        <v>4</v>
      </c>
      <c r="T20" s="130">
        <v>0</v>
      </c>
      <c r="U20" s="232">
        <f>C21+F21+I21+Q21+T21</f>
        <v>90</v>
      </c>
      <c r="V20" s="235" t="s">
        <v>4</v>
      </c>
      <c r="W20" s="238">
        <f>E21+H21+K21+Q21+T21</f>
        <v>86</v>
      </c>
      <c r="X20" s="241">
        <f>C20+F20+I20+O20+R20</f>
        <v>5</v>
      </c>
      <c r="Y20" s="212" t="s">
        <v>4</v>
      </c>
      <c r="Z20" s="215">
        <f>E20+H20+K20+Q20+T20</f>
        <v>5</v>
      </c>
      <c r="AA20" s="218">
        <v>10</v>
      </c>
      <c r="AB20" s="221">
        <v>3</v>
      </c>
      <c r="AC20" s="1"/>
      <c r="AD20" s="226">
        <v>4</v>
      </c>
      <c r="AE20" s="255" t="s">
        <v>239</v>
      </c>
      <c r="AF20" s="30">
        <f>AQ11</f>
        <v>2</v>
      </c>
      <c r="AG20" s="22" t="s">
        <v>4</v>
      </c>
      <c r="AH20" s="24">
        <f>AO11</f>
        <v>0</v>
      </c>
      <c r="AI20" s="25">
        <f>AQ14</f>
        <v>2</v>
      </c>
      <c r="AJ20" s="22" t="s">
        <v>4</v>
      </c>
      <c r="AK20" s="23">
        <f>AO14</f>
        <v>0</v>
      </c>
      <c r="AL20" s="21">
        <f>AQ17</f>
        <v>2</v>
      </c>
      <c r="AM20" s="22" t="s">
        <v>4</v>
      </c>
      <c r="AN20" s="23">
        <f>AO17</f>
        <v>0</v>
      </c>
      <c r="AO20" s="45"/>
      <c r="AP20" s="46"/>
      <c r="AQ20" s="47"/>
      <c r="AR20" s="279"/>
      <c r="AS20" s="282"/>
      <c r="AT20" s="285"/>
      <c r="AU20" s="232">
        <f>AF21+AI21+AL21</f>
        <v>66</v>
      </c>
      <c r="AV20" s="235" t="s">
        <v>4</v>
      </c>
      <c r="AW20" s="238">
        <f>AH21+AK21+AN21</f>
        <v>27</v>
      </c>
      <c r="AX20" s="267">
        <f>AF20+AI20+AL20</f>
        <v>6</v>
      </c>
      <c r="AY20" s="270" t="s">
        <v>4</v>
      </c>
      <c r="AZ20" s="273">
        <f>AH20+AK20+AN20</f>
        <v>0</v>
      </c>
      <c r="BA20" s="276">
        <f>IF(AF20&gt;AH20,3,IF(AF20&lt;AH20,1,IF(AF20=0,AND(AH20=0)*0,2)))+IF(AI20&gt;AK20,3,IF(AI20&lt;AK20,1,IF(AI20=0,AND(AK20=0)*0,2)))+IF(AL20&gt;AN20,3,IF(AL20&lt;AN20,1,IF(AL20=0,AND(AN20=0)*0,2)))</f>
        <v>9</v>
      </c>
      <c r="BB20" s="252">
        <v>1</v>
      </c>
    </row>
    <row r="21" spans="1:54" ht="20.100000000000001" customHeight="1">
      <c r="A21" s="227"/>
      <c r="B21" s="230"/>
      <c r="C21" s="31">
        <f>N12</f>
        <v>11</v>
      </c>
      <c r="D21" s="12" t="s">
        <v>4</v>
      </c>
      <c r="E21" s="17">
        <f>L12</f>
        <v>22</v>
      </c>
      <c r="F21" s="19">
        <f>N15</f>
        <v>21</v>
      </c>
      <c r="G21" s="12" t="s">
        <v>4</v>
      </c>
      <c r="H21" s="13">
        <f>L15</f>
        <v>20</v>
      </c>
      <c r="I21" s="11">
        <f>N18</f>
        <v>22</v>
      </c>
      <c r="J21" s="12" t="s">
        <v>4</v>
      </c>
      <c r="K21" s="13">
        <f>L18</f>
        <v>8</v>
      </c>
      <c r="L21" s="150"/>
      <c r="M21" s="40"/>
      <c r="N21" s="40"/>
      <c r="O21" s="137">
        <v>19</v>
      </c>
      <c r="P21" s="138" t="s">
        <v>4</v>
      </c>
      <c r="Q21" s="139">
        <v>22</v>
      </c>
      <c r="R21" s="137">
        <v>22</v>
      </c>
      <c r="S21" s="138" t="s">
        <v>4</v>
      </c>
      <c r="T21" s="140">
        <v>14</v>
      </c>
      <c r="U21" s="233"/>
      <c r="V21" s="236"/>
      <c r="W21" s="239"/>
      <c r="X21" s="242"/>
      <c r="Y21" s="213"/>
      <c r="Z21" s="216"/>
      <c r="AA21" s="219"/>
      <c r="AB21" s="222"/>
      <c r="AC21" s="1"/>
      <c r="AD21" s="227"/>
      <c r="AE21" s="256"/>
      <c r="AF21" s="31">
        <f>AQ12</f>
        <v>22</v>
      </c>
      <c r="AG21" s="12" t="s">
        <v>4</v>
      </c>
      <c r="AH21" s="17">
        <f>AO12</f>
        <v>9</v>
      </c>
      <c r="AI21" s="19">
        <f>AQ15</f>
        <v>22</v>
      </c>
      <c r="AJ21" s="12" t="s">
        <v>4</v>
      </c>
      <c r="AK21" s="13">
        <f>AO15</f>
        <v>4</v>
      </c>
      <c r="AL21" s="11">
        <f>AQ18</f>
        <v>22</v>
      </c>
      <c r="AM21" s="12" t="s">
        <v>4</v>
      </c>
      <c r="AN21" s="13">
        <f>AO18</f>
        <v>14</v>
      </c>
      <c r="AO21" s="48"/>
      <c r="AP21" s="49"/>
      <c r="AQ21" s="50"/>
      <c r="AR21" s="280"/>
      <c r="AS21" s="283"/>
      <c r="AT21" s="286"/>
      <c r="AU21" s="233"/>
      <c r="AV21" s="236"/>
      <c r="AW21" s="239"/>
      <c r="AX21" s="268"/>
      <c r="AY21" s="271"/>
      <c r="AZ21" s="274"/>
      <c r="BA21" s="277"/>
      <c r="BB21" s="253"/>
    </row>
    <row r="22" spans="1:54" ht="20.100000000000001" customHeight="1" thickBot="1">
      <c r="A22" s="228"/>
      <c r="B22" s="231"/>
      <c r="C22" s="32"/>
      <c r="D22" s="15"/>
      <c r="E22" s="18"/>
      <c r="F22" s="20"/>
      <c r="G22" s="15"/>
      <c r="H22" s="16"/>
      <c r="I22" s="14"/>
      <c r="J22" s="15"/>
      <c r="K22" s="16"/>
      <c r="L22" s="151"/>
      <c r="M22" s="43"/>
      <c r="N22" s="43"/>
      <c r="O22" s="135"/>
      <c r="P22" s="93"/>
      <c r="Q22" s="132"/>
      <c r="R22" s="135"/>
      <c r="S22" s="93"/>
      <c r="T22" s="131"/>
      <c r="U22" s="234"/>
      <c r="V22" s="237"/>
      <c r="W22" s="240"/>
      <c r="X22" s="243"/>
      <c r="Y22" s="214"/>
      <c r="Z22" s="217"/>
      <c r="AA22" s="220"/>
      <c r="AB22" s="223"/>
      <c r="AC22" s="1"/>
      <c r="AD22" s="228"/>
      <c r="AE22" s="257"/>
      <c r="AF22" s="32"/>
      <c r="AG22" s="15"/>
      <c r="AH22" s="18"/>
      <c r="AI22" s="20"/>
      <c r="AJ22" s="15"/>
      <c r="AK22" s="16"/>
      <c r="AL22" s="14"/>
      <c r="AM22" s="15"/>
      <c r="AN22" s="16"/>
      <c r="AO22" s="51"/>
      <c r="AP22" s="52"/>
      <c r="AQ22" s="53"/>
      <c r="AR22" s="281"/>
      <c r="AS22" s="284"/>
      <c r="AT22" s="287"/>
      <c r="AU22" s="234"/>
      <c r="AV22" s="237"/>
      <c r="AW22" s="240"/>
      <c r="AX22" s="269"/>
      <c r="AY22" s="272"/>
      <c r="AZ22" s="275"/>
      <c r="BA22" s="278"/>
      <c r="BB22" s="254"/>
    </row>
    <row r="23" spans="1:54" ht="18" customHeight="1">
      <c r="A23" s="226">
        <v>5</v>
      </c>
      <c r="B23" s="229" t="s">
        <v>160</v>
      </c>
      <c r="C23" s="30">
        <f>Q11</f>
        <v>2</v>
      </c>
      <c r="D23" s="22" t="s">
        <v>4</v>
      </c>
      <c r="E23" s="24">
        <f>O11</f>
        <v>0</v>
      </c>
      <c r="F23" s="25">
        <f>Q14</f>
        <v>2</v>
      </c>
      <c r="G23" s="22" t="s">
        <v>4</v>
      </c>
      <c r="H23" s="23">
        <f>O14</f>
        <v>0</v>
      </c>
      <c r="I23" s="21">
        <f>Q17</f>
        <v>2</v>
      </c>
      <c r="J23" s="22" t="s">
        <v>4</v>
      </c>
      <c r="K23" s="23">
        <f>O17</f>
        <v>0</v>
      </c>
      <c r="L23" s="133">
        <f>Q20</f>
        <v>2</v>
      </c>
      <c r="M23" s="87" t="s">
        <v>4</v>
      </c>
      <c r="N23" s="88">
        <f>O20</f>
        <v>0</v>
      </c>
      <c r="O23" s="142"/>
      <c r="P23" s="46"/>
      <c r="Q23" s="143"/>
      <c r="R23" s="133">
        <v>2</v>
      </c>
      <c r="S23" s="87" t="s">
        <v>4</v>
      </c>
      <c r="T23" s="130">
        <v>0</v>
      </c>
      <c r="U23" s="232">
        <f>C24+F24+I24+L24+R24</f>
        <v>110</v>
      </c>
      <c r="V23" s="235" t="s">
        <v>4</v>
      </c>
      <c r="W23" s="238">
        <f>E24+H24+K24+N24+T24</f>
        <v>47</v>
      </c>
      <c r="X23" s="241">
        <f>C23+F23+I23+L23+R23</f>
        <v>10</v>
      </c>
      <c r="Y23" s="212" t="s">
        <v>4</v>
      </c>
      <c r="Z23" s="215">
        <f>E23+H23+K23+N23+T23</f>
        <v>0</v>
      </c>
      <c r="AA23" s="218">
        <v>15</v>
      </c>
      <c r="AB23" s="221">
        <v>1</v>
      </c>
      <c r="AC23" s="1"/>
      <c r="AD23" s="56"/>
      <c r="AE23" s="55"/>
      <c r="AF23" s="57"/>
      <c r="AG23" s="58"/>
      <c r="AH23" s="58"/>
      <c r="AI23" s="58"/>
      <c r="AJ23" s="58"/>
      <c r="AK23" s="58"/>
      <c r="AL23" s="58"/>
      <c r="AM23" s="58"/>
      <c r="AN23" s="58"/>
      <c r="AO23" s="66"/>
      <c r="AP23" s="66"/>
      <c r="AQ23" s="66"/>
      <c r="AR23" s="65"/>
      <c r="AS23" s="65"/>
      <c r="AT23" s="65"/>
      <c r="AU23" s="66"/>
      <c r="AV23" s="66"/>
      <c r="AW23" s="66"/>
      <c r="AX23" s="64"/>
      <c r="AY23" s="64"/>
      <c r="AZ23" s="64"/>
      <c r="BA23" s="59"/>
      <c r="BB23" s="60"/>
    </row>
    <row r="24" spans="1:54" ht="18" customHeight="1">
      <c r="A24" s="227"/>
      <c r="B24" s="230"/>
      <c r="C24" s="31">
        <f>Q12</f>
        <v>22</v>
      </c>
      <c r="D24" s="12" t="s">
        <v>4</v>
      </c>
      <c r="E24" s="17">
        <f>O12</f>
        <v>12</v>
      </c>
      <c r="F24" s="19">
        <f>Q15</f>
        <v>22</v>
      </c>
      <c r="G24" s="12" t="s">
        <v>4</v>
      </c>
      <c r="H24" s="13">
        <f>O15</f>
        <v>6</v>
      </c>
      <c r="I24" s="11">
        <f>Q18</f>
        <v>22</v>
      </c>
      <c r="J24" s="12" t="s">
        <v>4</v>
      </c>
      <c r="K24" s="13">
        <f>O18</f>
        <v>5</v>
      </c>
      <c r="L24" s="137">
        <f>Q21</f>
        <v>22</v>
      </c>
      <c r="M24" s="138" t="s">
        <v>4</v>
      </c>
      <c r="N24" s="139">
        <f>O21</f>
        <v>19</v>
      </c>
      <c r="O24" s="144"/>
      <c r="P24" s="145"/>
      <c r="Q24" s="146"/>
      <c r="R24" s="137">
        <v>22</v>
      </c>
      <c r="S24" s="138" t="s">
        <v>4</v>
      </c>
      <c r="T24" s="140">
        <v>5</v>
      </c>
      <c r="U24" s="233"/>
      <c r="V24" s="236"/>
      <c r="W24" s="239"/>
      <c r="X24" s="242"/>
      <c r="Y24" s="213"/>
      <c r="Z24" s="216"/>
      <c r="AA24" s="219"/>
      <c r="AB24" s="222"/>
      <c r="AC24" s="1"/>
      <c r="AD24" s="3"/>
      <c r="AE24" s="61" t="s">
        <v>12</v>
      </c>
      <c r="AF24" s="290" t="s">
        <v>9</v>
      </c>
      <c r="AG24" s="291"/>
      <c r="AH24" s="292"/>
      <c r="AI24" s="290" t="s">
        <v>10</v>
      </c>
      <c r="AJ24" s="291"/>
      <c r="AK24" s="292"/>
      <c r="AL24" s="290" t="s">
        <v>11</v>
      </c>
      <c r="AM24" s="291"/>
      <c r="AN24" s="292"/>
      <c r="AO24" s="35"/>
      <c r="AP24" s="10"/>
      <c r="AQ24" s="10"/>
      <c r="AR24" s="5"/>
      <c r="AS24" s="6"/>
      <c r="AT24" s="7"/>
      <c r="AU24" s="5"/>
      <c r="AV24" s="6"/>
      <c r="AW24" s="5"/>
      <c r="AX24" s="5"/>
      <c r="AY24" s="5"/>
      <c r="AZ24" s="5"/>
      <c r="BA24" s="5"/>
      <c r="BB24" s="5"/>
    </row>
    <row r="25" spans="1:54" ht="18" customHeight="1" thickBot="1">
      <c r="A25" s="228"/>
      <c r="B25" s="231"/>
      <c r="C25" s="32"/>
      <c r="D25" s="15"/>
      <c r="E25" s="18"/>
      <c r="F25" s="20"/>
      <c r="G25" s="15"/>
      <c r="H25" s="16"/>
      <c r="I25" s="14"/>
      <c r="J25" s="15"/>
      <c r="K25" s="16"/>
      <c r="L25" s="135"/>
      <c r="M25" s="93"/>
      <c r="N25" s="132"/>
      <c r="O25" s="147"/>
      <c r="P25" s="52"/>
      <c r="Q25" s="148"/>
      <c r="R25" s="135"/>
      <c r="S25" s="93"/>
      <c r="T25" s="131"/>
      <c r="U25" s="234"/>
      <c r="V25" s="237"/>
      <c r="W25" s="240"/>
      <c r="X25" s="243"/>
      <c r="Y25" s="214"/>
      <c r="Z25" s="217"/>
      <c r="AA25" s="220"/>
      <c r="AB25" s="223"/>
      <c r="AC25" s="2"/>
      <c r="AD25" s="3"/>
      <c r="AE25" s="8"/>
      <c r="AF25" s="293" t="s">
        <v>13</v>
      </c>
      <c r="AG25" s="294"/>
      <c r="AH25" s="295"/>
      <c r="AI25" s="293" t="s">
        <v>17</v>
      </c>
      <c r="AJ25" s="294"/>
      <c r="AK25" s="295"/>
      <c r="AL25" s="293" t="s">
        <v>16</v>
      </c>
      <c r="AM25" s="294"/>
      <c r="AN25" s="295"/>
      <c r="AO25" s="35"/>
      <c r="AP25" s="10"/>
      <c r="AQ25" s="10"/>
      <c r="AR25" s="9"/>
      <c r="AS25" s="9"/>
      <c r="AT25" s="9"/>
      <c r="AU25" s="9"/>
      <c r="AV25" s="9"/>
      <c r="AW25" s="5"/>
      <c r="AX25" s="5"/>
      <c r="AY25" s="5"/>
      <c r="AZ25" s="5"/>
      <c r="BA25" s="5"/>
      <c r="BB25" s="5"/>
    </row>
    <row r="26" spans="1:54" ht="18" customHeight="1">
      <c r="A26" s="226">
        <v>6</v>
      </c>
      <c r="B26" s="229" t="s">
        <v>161</v>
      </c>
      <c r="C26" s="30">
        <f>T11</f>
        <v>0</v>
      </c>
      <c r="D26" s="22" t="s">
        <v>4</v>
      </c>
      <c r="E26" s="24">
        <f>R11</f>
        <v>2</v>
      </c>
      <c r="F26" s="25">
        <f>T14</f>
        <v>0</v>
      </c>
      <c r="G26" s="22" t="s">
        <v>4</v>
      </c>
      <c r="H26" s="23">
        <f>R14</f>
        <v>2</v>
      </c>
      <c r="I26" s="21">
        <f>T17</f>
        <v>2</v>
      </c>
      <c r="J26" s="22" t="s">
        <v>4</v>
      </c>
      <c r="K26" s="23">
        <f>R17</f>
        <v>0</v>
      </c>
      <c r="L26" s="133">
        <f>T20</f>
        <v>0</v>
      </c>
      <c r="M26" s="87" t="s">
        <v>4</v>
      </c>
      <c r="N26" s="88">
        <f>R20</f>
        <v>2</v>
      </c>
      <c r="O26" s="133">
        <f>T23</f>
        <v>0</v>
      </c>
      <c r="P26" s="87" t="s">
        <v>4</v>
      </c>
      <c r="Q26" s="88">
        <f>R23</f>
        <v>2</v>
      </c>
      <c r="R26" s="136"/>
      <c r="S26" s="126"/>
      <c r="T26" s="127"/>
      <c r="U26" s="232">
        <f>C27+F27+I27+L27+O27</f>
        <v>62</v>
      </c>
      <c r="V26" s="235" t="s">
        <v>4</v>
      </c>
      <c r="W26" s="238">
        <f>E27+H27+K27+N27+Q27</f>
        <v>99</v>
      </c>
      <c r="X26" s="241">
        <f>C26+F26+I26+L26+O26</f>
        <v>2</v>
      </c>
      <c r="Y26" s="212" t="s">
        <v>4</v>
      </c>
      <c r="Z26" s="215">
        <f>E26+H26+K26+N26+Q26</f>
        <v>8</v>
      </c>
      <c r="AA26" s="218">
        <v>7</v>
      </c>
      <c r="AB26" s="221">
        <v>5</v>
      </c>
      <c r="AC26" s="2"/>
      <c r="AD26" s="3"/>
      <c r="AE26" s="2"/>
      <c r="AF26" s="296" t="s">
        <v>14</v>
      </c>
      <c r="AG26" s="297"/>
      <c r="AH26" s="298"/>
      <c r="AI26" s="296" t="s">
        <v>15</v>
      </c>
      <c r="AJ26" s="297"/>
      <c r="AK26" s="298"/>
      <c r="AL26" s="296" t="s">
        <v>18</v>
      </c>
      <c r="AM26" s="297"/>
      <c r="AN26" s="298"/>
      <c r="AO26" s="35"/>
      <c r="AP26" s="10"/>
      <c r="AQ26" s="10"/>
      <c r="AR26" s="9"/>
      <c r="AS26" s="9"/>
      <c r="AT26" s="9"/>
      <c r="AU26" s="9"/>
      <c r="AV26" s="9"/>
      <c r="AW26" s="5"/>
      <c r="AX26" s="5"/>
      <c r="AY26" s="5"/>
      <c r="AZ26" s="5"/>
      <c r="BA26" s="5"/>
      <c r="BB26" s="5"/>
    </row>
    <row r="27" spans="1:54" ht="18" customHeight="1">
      <c r="A27" s="227"/>
      <c r="B27" s="230"/>
      <c r="C27" s="31">
        <f>T12</f>
        <v>3</v>
      </c>
      <c r="D27" s="12" t="s">
        <v>4</v>
      </c>
      <c r="E27" s="17">
        <f>R12</f>
        <v>22</v>
      </c>
      <c r="F27" s="19">
        <f>T15</f>
        <v>18</v>
      </c>
      <c r="G27" s="12" t="s">
        <v>4</v>
      </c>
      <c r="H27" s="13">
        <f>R15</f>
        <v>22</v>
      </c>
      <c r="I27" s="11">
        <f>T18</f>
        <v>22</v>
      </c>
      <c r="J27" s="12" t="s">
        <v>4</v>
      </c>
      <c r="K27" s="13">
        <f>R18</f>
        <v>11</v>
      </c>
      <c r="L27" s="137">
        <f>T21</f>
        <v>14</v>
      </c>
      <c r="M27" s="138" t="s">
        <v>4</v>
      </c>
      <c r="N27" s="139">
        <f>R21</f>
        <v>22</v>
      </c>
      <c r="O27" s="137">
        <f>T24</f>
        <v>5</v>
      </c>
      <c r="P27" s="138"/>
      <c r="Q27" s="139">
        <f>R24</f>
        <v>22</v>
      </c>
      <c r="R27" s="134"/>
      <c r="S27" s="90"/>
      <c r="T27" s="128"/>
      <c r="U27" s="233"/>
      <c r="V27" s="236"/>
      <c r="W27" s="239"/>
      <c r="X27" s="242"/>
      <c r="Y27" s="213"/>
      <c r="Z27" s="216"/>
      <c r="AA27" s="219"/>
      <c r="AB27" s="222"/>
      <c r="AC27" s="2"/>
      <c r="AD27" s="3"/>
      <c r="AE27" s="2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4" ht="18" customHeight="1" thickBot="1">
      <c r="A28" s="228"/>
      <c r="B28" s="231"/>
      <c r="C28" s="32"/>
      <c r="D28" s="15"/>
      <c r="E28" s="18"/>
      <c r="F28" s="20"/>
      <c r="G28" s="15"/>
      <c r="H28" s="16"/>
      <c r="I28" s="14"/>
      <c r="J28" s="15"/>
      <c r="K28" s="16"/>
      <c r="L28" s="104"/>
      <c r="M28" s="93"/>
      <c r="N28" s="132"/>
      <c r="O28" s="135"/>
      <c r="P28" s="93"/>
      <c r="Q28" s="93"/>
      <c r="R28" s="104"/>
      <c r="S28" s="93"/>
      <c r="T28" s="129"/>
      <c r="U28" s="234"/>
      <c r="V28" s="237"/>
      <c r="W28" s="240"/>
      <c r="X28" s="243"/>
      <c r="Y28" s="214"/>
      <c r="Z28" s="217"/>
      <c r="AA28" s="220"/>
      <c r="AB28" s="223"/>
      <c r="AC28" s="1"/>
      <c r="AD28" s="3"/>
      <c r="AE28" s="2"/>
      <c r="AF28" s="10"/>
      <c r="AG28" s="10"/>
      <c r="AH28" s="10"/>
      <c r="AI28" s="10"/>
      <c r="AJ28" s="10"/>
      <c r="AK28" s="10"/>
      <c r="AL28" s="288"/>
      <c r="AM28" s="288"/>
      <c r="AN28" s="288"/>
      <c r="AO28" s="288"/>
      <c r="AP28" s="288"/>
      <c r="AQ28" s="288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</row>
    <row r="29" spans="1:54" ht="18" customHeight="1">
      <c r="L29" s="10"/>
      <c r="M29" s="10"/>
      <c r="N29" s="10"/>
      <c r="O29" s="10"/>
      <c r="P29" s="10"/>
      <c r="Q29" s="10"/>
      <c r="R29" s="10"/>
      <c r="S29" s="10"/>
      <c r="T29" s="10"/>
      <c r="U29" s="9"/>
      <c r="V29" s="9"/>
      <c r="W29" s="5"/>
      <c r="X29" s="5"/>
      <c r="Y29" s="5"/>
      <c r="Z29" s="5"/>
      <c r="AA29" s="5"/>
      <c r="AB29" s="5"/>
      <c r="AC29" s="1"/>
      <c r="AD29" s="3"/>
      <c r="AE29" s="1"/>
      <c r="AF29" s="10"/>
      <c r="AG29" s="10"/>
      <c r="AH29" s="10"/>
      <c r="AI29" s="10"/>
      <c r="AJ29" s="10"/>
      <c r="AK29" s="10"/>
      <c r="AL29" s="288"/>
      <c r="AM29" s="288"/>
      <c r="AN29" s="288"/>
      <c r="AO29" s="288"/>
      <c r="AP29" s="288"/>
      <c r="AQ29" s="288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</row>
    <row r="30" spans="1:54" ht="18" customHeight="1">
      <c r="L30" s="10"/>
      <c r="M30" s="10"/>
      <c r="N30" s="10"/>
      <c r="O30" s="10"/>
      <c r="P30" s="10"/>
      <c r="Q30" s="10"/>
      <c r="R30" s="10"/>
      <c r="S30" s="10"/>
      <c r="T30" s="10"/>
      <c r="U30" s="9"/>
      <c r="V30" s="9"/>
      <c r="W30" s="5"/>
      <c r="X30" s="5"/>
      <c r="Y30" s="5"/>
      <c r="Z30" s="5"/>
      <c r="AA30" s="5"/>
      <c r="AB30" s="5"/>
      <c r="AC30" s="1"/>
      <c r="AD30" s="3"/>
      <c r="AE30" s="1"/>
      <c r="AF30" s="10"/>
      <c r="AG30" s="10"/>
      <c r="AH30" s="10"/>
      <c r="AI30" s="10"/>
      <c r="AJ30" s="10"/>
      <c r="AK30" s="10"/>
      <c r="AL30" s="288"/>
      <c r="AM30" s="288"/>
      <c r="AN30" s="288"/>
      <c r="AO30" s="288"/>
      <c r="AP30" s="288"/>
      <c r="AQ30" s="288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</row>
    <row r="31" spans="1:54" ht="18" customHeight="1">
      <c r="B31" s="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9"/>
      <c r="V31" s="9"/>
      <c r="W31" s="9"/>
      <c r="X31" s="9"/>
      <c r="Y31" s="9"/>
      <c r="Z31" s="9"/>
      <c r="AA31" s="9"/>
      <c r="AB31" s="9"/>
      <c r="AC31" s="1"/>
      <c r="AD31" s="3"/>
      <c r="AE31" s="1"/>
      <c r="AF31" s="1"/>
      <c r="AG31" s="1"/>
      <c r="AH31" s="1"/>
      <c r="AI31" s="1"/>
      <c r="AJ31" s="1"/>
      <c r="AK31" s="1"/>
      <c r="AL31" s="288"/>
      <c r="AM31" s="288"/>
      <c r="AN31" s="288"/>
      <c r="AO31" s="288"/>
      <c r="AP31" s="288"/>
      <c r="AQ31" s="288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</row>
  </sheetData>
  <mergeCells count="152">
    <mergeCell ref="AL28:AQ31"/>
    <mergeCell ref="AR28:BB31"/>
    <mergeCell ref="AF24:AH24"/>
    <mergeCell ref="AI24:AK24"/>
    <mergeCell ref="AL24:AN24"/>
    <mergeCell ref="AF25:AH25"/>
    <mergeCell ref="AI25:AK25"/>
    <mergeCell ref="AL25:AN25"/>
    <mergeCell ref="AF26:AH26"/>
    <mergeCell ref="AI26:AK26"/>
    <mergeCell ref="AL26:AN26"/>
    <mergeCell ref="AY17:AY19"/>
    <mergeCell ref="AZ17:AZ19"/>
    <mergeCell ref="BA17:BA19"/>
    <mergeCell ref="BB17:BB19"/>
    <mergeCell ref="AD20:AD22"/>
    <mergeCell ref="AE20:AE22"/>
    <mergeCell ref="AR20:AR22"/>
    <mergeCell ref="AS20:AS22"/>
    <mergeCell ref="AT20:AT22"/>
    <mergeCell ref="AU20:AU22"/>
    <mergeCell ref="AV20:AV22"/>
    <mergeCell ref="AW20:AW22"/>
    <mergeCell ref="AX20:AX22"/>
    <mergeCell ref="AY20:AY22"/>
    <mergeCell ref="AZ20:AZ22"/>
    <mergeCell ref="BA20:BA22"/>
    <mergeCell ref="BB20:BB22"/>
    <mergeCell ref="AD17:AD19"/>
    <mergeCell ref="AE17:AE19"/>
    <mergeCell ref="AR17:AR19"/>
    <mergeCell ref="AS17:AS19"/>
    <mergeCell ref="AT17:AT19"/>
    <mergeCell ref="AU17:AU19"/>
    <mergeCell ref="AV17:AV19"/>
    <mergeCell ref="AY11:AY13"/>
    <mergeCell ref="AZ11:AZ13"/>
    <mergeCell ref="BA11:BA13"/>
    <mergeCell ref="BB11:BB13"/>
    <mergeCell ref="AD14:AD16"/>
    <mergeCell ref="AE14:AE16"/>
    <mergeCell ref="AR14:AR16"/>
    <mergeCell ref="AS14:AS16"/>
    <mergeCell ref="AT14:AT16"/>
    <mergeCell ref="AU14:AU16"/>
    <mergeCell ref="AV14:AV16"/>
    <mergeCell ref="AW14:AW16"/>
    <mergeCell ref="AX14:AX16"/>
    <mergeCell ref="AY14:AY16"/>
    <mergeCell ref="AZ14:AZ16"/>
    <mergeCell ref="BA14:BA16"/>
    <mergeCell ref="BB14:BB16"/>
    <mergeCell ref="AD11:AD13"/>
    <mergeCell ref="AE11:AE13"/>
    <mergeCell ref="AR11:AR13"/>
    <mergeCell ref="AS11:AS13"/>
    <mergeCell ref="AT11:AT13"/>
    <mergeCell ref="AD6:AV8"/>
    <mergeCell ref="AW6:AZ6"/>
    <mergeCell ref="BA6:BB6"/>
    <mergeCell ref="AW7:AZ7"/>
    <mergeCell ref="BA7:BB7"/>
    <mergeCell ref="AW8:AZ8"/>
    <mergeCell ref="BA8:BB8"/>
    <mergeCell ref="AF10:AH10"/>
    <mergeCell ref="AI10:AK10"/>
    <mergeCell ref="AL10:AN10"/>
    <mergeCell ref="AO10:AQ10"/>
    <mergeCell ref="AR10:AT10"/>
    <mergeCell ref="AU10:AW10"/>
    <mergeCell ref="AX10:AZ10"/>
    <mergeCell ref="Z20:Z22"/>
    <mergeCell ref="U14:U16"/>
    <mergeCell ref="Z17:Z19"/>
    <mergeCell ref="Y17:Y19"/>
    <mergeCell ref="X17:X19"/>
    <mergeCell ref="AU11:AU13"/>
    <mergeCell ref="AV11:AV13"/>
    <mergeCell ref="AW11:AW13"/>
    <mergeCell ref="AX11:AX13"/>
    <mergeCell ref="AW17:AW19"/>
    <mergeCell ref="AX17:AX19"/>
    <mergeCell ref="V20:V22"/>
    <mergeCell ref="W20:W22"/>
    <mergeCell ref="X20:X22"/>
    <mergeCell ref="Y20:Y22"/>
    <mergeCell ref="I10:K10"/>
    <mergeCell ref="R10:T10"/>
    <mergeCell ref="U10:W10"/>
    <mergeCell ref="A17:A19"/>
    <mergeCell ref="AA17:AA19"/>
    <mergeCell ref="U11:U13"/>
    <mergeCell ref="W11:W13"/>
    <mergeCell ref="X11:X13"/>
    <mergeCell ref="W17:W19"/>
    <mergeCell ref="V17:V19"/>
    <mergeCell ref="Z11:Z13"/>
    <mergeCell ref="Z14:Z16"/>
    <mergeCell ref="Y14:Y16"/>
    <mergeCell ref="X14:X16"/>
    <mergeCell ref="W14:W16"/>
    <mergeCell ref="V14:V16"/>
    <mergeCell ref="Y11:Y13"/>
    <mergeCell ref="V11:V13"/>
    <mergeCell ref="A6:V8"/>
    <mergeCell ref="AA6:AB6"/>
    <mergeCell ref="AA8:AB8"/>
    <mergeCell ref="AA7:AB7"/>
    <mergeCell ref="W6:Z6"/>
    <mergeCell ref="W7:Z7"/>
    <mergeCell ref="W8:Z8"/>
    <mergeCell ref="AB17:AB19"/>
    <mergeCell ref="A20:A22"/>
    <mergeCell ref="AA20:AA22"/>
    <mergeCell ref="AB20:AB22"/>
    <mergeCell ref="B17:B19"/>
    <mergeCell ref="U17:U19"/>
    <mergeCell ref="X10:Z10"/>
    <mergeCell ref="A11:A13"/>
    <mergeCell ref="AA11:AA13"/>
    <mergeCell ref="AB11:AB13"/>
    <mergeCell ref="A14:A16"/>
    <mergeCell ref="AA14:AA16"/>
    <mergeCell ref="AB14:AB16"/>
    <mergeCell ref="B14:B16"/>
    <mergeCell ref="B11:B13"/>
    <mergeCell ref="C10:E10"/>
    <mergeCell ref="F10:H10"/>
    <mergeCell ref="Y26:Y28"/>
    <mergeCell ref="Z26:Z28"/>
    <mergeCell ref="AA26:AA28"/>
    <mergeCell ref="AB26:AB28"/>
    <mergeCell ref="L10:N10"/>
    <mergeCell ref="O10:Q10"/>
    <mergeCell ref="A26:A28"/>
    <mergeCell ref="B26:B28"/>
    <mergeCell ref="U26:U28"/>
    <mergeCell ref="V26:V28"/>
    <mergeCell ref="W26:W28"/>
    <mergeCell ref="X26:X28"/>
    <mergeCell ref="Y23:Y25"/>
    <mergeCell ref="Z23:Z25"/>
    <mergeCell ref="AA23:AA25"/>
    <mergeCell ref="AB23:AB25"/>
    <mergeCell ref="B23:B25"/>
    <mergeCell ref="A23:A25"/>
    <mergeCell ref="U23:U25"/>
    <mergeCell ref="V23:V25"/>
    <mergeCell ref="W23:W25"/>
    <mergeCell ref="X23:X25"/>
    <mergeCell ref="B20:B22"/>
    <mergeCell ref="U20:U2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38"/>
  <sheetViews>
    <sheetView showGridLines="0" showRowColHeaders="0" workbookViewId="0">
      <selection activeCell="G16" sqref="G16"/>
    </sheetView>
  </sheetViews>
  <sheetFormatPr defaultRowHeight="12.75"/>
  <cols>
    <col min="2" max="6" width="14.7109375" style="78" customWidth="1"/>
    <col min="7" max="10" width="14.7109375" customWidth="1"/>
  </cols>
  <sheetData>
    <row r="2" spans="2:6" ht="20.25">
      <c r="B2" s="67"/>
      <c r="C2" s="69" t="s">
        <v>256</v>
      </c>
      <c r="D2" s="67"/>
      <c r="E2" s="70"/>
      <c r="F2" s="68"/>
    </row>
    <row r="3" spans="2:6">
      <c r="B3" s="67"/>
      <c r="C3" s="67"/>
      <c r="D3" s="67"/>
      <c r="E3" s="67"/>
      <c r="F3" s="67"/>
    </row>
    <row r="4" spans="2:6" ht="15.75">
      <c r="B4" s="71"/>
      <c r="C4" s="72"/>
      <c r="D4" s="68"/>
      <c r="E4" s="68"/>
      <c r="F4" s="68"/>
    </row>
    <row r="5" spans="2:6" ht="15.75" thickBot="1">
      <c r="B5" s="71"/>
      <c r="C5" s="164" t="s">
        <v>160</v>
      </c>
      <c r="D5" s="165"/>
      <c r="E5" s="68"/>
      <c r="F5" s="68"/>
    </row>
    <row r="6" spans="2:6" ht="15.75" thickBot="1">
      <c r="B6" s="71"/>
      <c r="C6" s="166"/>
      <c r="D6" s="208" t="s">
        <v>235</v>
      </c>
      <c r="E6" s="68"/>
      <c r="F6" s="68"/>
    </row>
    <row r="7" spans="2:6" ht="15.75" thickBot="1">
      <c r="B7" s="71"/>
      <c r="C7" s="167" t="s">
        <v>157</v>
      </c>
      <c r="D7" s="168"/>
      <c r="E7" s="74"/>
      <c r="F7" s="73"/>
    </row>
    <row r="8" spans="2:6" ht="15">
      <c r="B8" s="80"/>
      <c r="C8" s="168"/>
      <c r="D8" s="169"/>
      <c r="E8" s="74"/>
      <c r="F8" s="73"/>
    </row>
    <row r="9" spans="2:6" ht="15.75" thickBot="1">
      <c r="B9" s="71"/>
      <c r="C9" s="164" t="s">
        <v>159</v>
      </c>
      <c r="D9" s="170"/>
      <c r="E9" s="74"/>
      <c r="F9" s="73"/>
    </row>
    <row r="10" spans="2:6" ht="15.75" thickBot="1">
      <c r="B10" s="71"/>
      <c r="C10" s="171"/>
      <c r="D10" s="172" t="s">
        <v>236</v>
      </c>
      <c r="E10" s="73"/>
      <c r="F10" s="73"/>
    </row>
    <row r="11" spans="2:6" ht="15.75" thickBot="1">
      <c r="B11" s="71"/>
      <c r="C11" s="167" t="s">
        <v>158</v>
      </c>
      <c r="D11" s="173"/>
      <c r="E11" s="73"/>
      <c r="F11" s="74"/>
    </row>
    <row r="12" spans="2:6" ht="15">
      <c r="B12" s="71"/>
      <c r="C12" s="168"/>
      <c r="D12" s="169"/>
      <c r="E12" s="75"/>
      <c r="F12" s="74"/>
    </row>
    <row r="13" spans="2:6" ht="15.75" thickBot="1">
      <c r="B13" s="71"/>
      <c r="C13" s="164" t="s">
        <v>161</v>
      </c>
      <c r="D13" s="168"/>
      <c r="E13" s="73"/>
      <c r="F13" s="74"/>
    </row>
    <row r="14" spans="2:6" ht="15.75" thickBot="1">
      <c r="B14" s="71"/>
      <c r="C14" s="171"/>
      <c r="D14" s="164" t="s">
        <v>237</v>
      </c>
      <c r="E14" s="75"/>
      <c r="F14" s="73"/>
    </row>
    <row r="15" spans="2:6" ht="15.75" thickBot="1">
      <c r="B15" s="71"/>
      <c r="C15" s="167" t="s">
        <v>229</v>
      </c>
      <c r="D15" s="174"/>
      <c r="E15" s="74"/>
      <c r="F15" s="75"/>
    </row>
    <row r="16" spans="2:6" ht="15">
      <c r="B16" s="80"/>
      <c r="C16" s="160"/>
      <c r="D16" s="161"/>
      <c r="E16" s="74"/>
      <c r="F16" s="75"/>
    </row>
    <row r="17" spans="2:10" ht="15">
      <c r="B17" s="71"/>
      <c r="C17" s="163"/>
      <c r="D17" s="162"/>
      <c r="E17" s="74"/>
      <c r="F17" s="75"/>
      <c r="G17" s="80"/>
      <c r="H17" s="73"/>
      <c r="I17" s="74"/>
      <c r="J17" s="74"/>
    </row>
    <row r="18" spans="2:10" ht="15">
      <c r="B18" s="71"/>
      <c r="D18" s="73"/>
      <c r="E18" s="77"/>
      <c r="F18" s="75"/>
      <c r="G18" s="80"/>
      <c r="H18" s="73"/>
      <c r="I18" s="74"/>
      <c r="J18" s="73"/>
    </row>
    <row r="19" spans="2:10" ht="15">
      <c r="B19" s="71"/>
      <c r="C19" s="77"/>
      <c r="D19" s="73"/>
      <c r="E19" s="68"/>
      <c r="F19" s="75"/>
      <c r="G19" s="80"/>
      <c r="H19" s="73"/>
      <c r="I19" s="75"/>
      <c r="J19" s="75"/>
    </row>
    <row r="20" spans="2:10" ht="15">
      <c r="B20"/>
      <c r="C20"/>
      <c r="D20"/>
      <c r="E20"/>
      <c r="F20" s="75"/>
      <c r="G20" s="80"/>
      <c r="H20" s="73"/>
      <c r="I20" s="76"/>
      <c r="J20" s="75"/>
    </row>
    <row r="21" spans="2:10" ht="20.25">
      <c r="B21" s="67"/>
      <c r="C21" s="69" t="s">
        <v>257</v>
      </c>
      <c r="D21" s="67"/>
      <c r="E21" s="70"/>
      <c r="F21" s="73"/>
      <c r="G21" s="80"/>
      <c r="H21" s="73"/>
      <c r="I21" s="73"/>
      <c r="J21" s="74"/>
    </row>
    <row r="22" spans="2:10" ht="15">
      <c r="B22" s="67"/>
      <c r="C22" s="67"/>
      <c r="D22" s="67"/>
      <c r="E22" s="67"/>
      <c r="F22" s="73"/>
      <c r="G22" s="80"/>
      <c r="H22" s="73"/>
      <c r="I22" s="75"/>
      <c r="J22" s="74"/>
    </row>
    <row r="23" spans="2:10" ht="15.75">
      <c r="B23" s="71"/>
      <c r="C23" s="72"/>
      <c r="D23" s="68"/>
      <c r="E23" s="68"/>
      <c r="F23" s="73"/>
      <c r="G23" s="80"/>
      <c r="H23" s="73"/>
      <c r="I23" s="74"/>
      <c r="J23" s="74"/>
    </row>
    <row r="24" spans="2:10" ht="15.75" thickBot="1">
      <c r="B24" s="71"/>
      <c r="C24" s="164" t="s">
        <v>239</v>
      </c>
      <c r="D24" s="165"/>
      <c r="E24" s="75"/>
      <c r="F24" s="73"/>
      <c r="G24" s="80"/>
      <c r="H24" s="73"/>
      <c r="I24" s="74"/>
      <c r="J24" s="73"/>
    </row>
    <row r="25" spans="2:10" ht="15.75" thickBot="1">
      <c r="B25" s="71"/>
      <c r="C25" s="166"/>
      <c r="D25" s="208" t="s">
        <v>238</v>
      </c>
      <c r="E25" s="75"/>
      <c r="F25" s="74"/>
      <c r="G25" s="80"/>
      <c r="H25" s="73"/>
      <c r="I25" s="79"/>
      <c r="J25" s="73"/>
    </row>
    <row r="26" spans="2:10" ht="15.75" thickBot="1">
      <c r="B26" s="71"/>
      <c r="C26" s="167" t="s">
        <v>227</v>
      </c>
      <c r="D26" s="168"/>
      <c r="E26" s="74"/>
      <c r="F26" s="74"/>
      <c r="G26" s="80"/>
      <c r="H26" s="73"/>
      <c r="I26" s="75"/>
      <c r="J26" s="75"/>
    </row>
    <row r="27" spans="2:10" ht="15">
      <c r="B27" s="80"/>
      <c r="C27" s="168"/>
      <c r="D27" s="169"/>
      <c r="E27" s="74"/>
      <c r="F27" s="74"/>
      <c r="G27" s="80"/>
      <c r="H27" s="73"/>
      <c r="I27" s="76"/>
      <c r="J27" s="73"/>
    </row>
    <row r="28" spans="2:10" ht="15.75" thickBot="1">
      <c r="B28" s="71"/>
      <c r="C28" s="164" t="s">
        <v>232</v>
      </c>
      <c r="D28" s="170"/>
      <c r="E28" s="74"/>
      <c r="F28" s="73"/>
      <c r="G28" s="80"/>
      <c r="H28" s="73"/>
      <c r="I28" s="76"/>
      <c r="J28" s="75"/>
    </row>
    <row r="29" spans="2:10" ht="15.75" thickBot="1">
      <c r="B29" s="71"/>
      <c r="C29" s="171"/>
      <c r="D29" s="172" t="s">
        <v>240</v>
      </c>
      <c r="E29" s="73"/>
      <c r="F29" s="75"/>
      <c r="G29" s="80"/>
      <c r="H29" s="73"/>
      <c r="I29" s="73"/>
      <c r="J29" s="74"/>
    </row>
    <row r="30" spans="2:10" ht="15.75" thickBot="1">
      <c r="B30" s="71"/>
      <c r="C30" s="167" t="s">
        <v>228</v>
      </c>
      <c r="D30" s="173"/>
      <c r="E30" s="73"/>
      <c r="F30" s="75"/>
      <c r="G30" s="80"/>
      <c r="H30" s="73"/>
      <c r="I30" s="75"/>
      <c r="J30" s="74"/>
    </row>
    <row r="31" spans="2:10" ht="15">
      <c r="B31" s="71"/>
      <c r="C31" s="73"/>
      <c r="D31" s="75"/>
      <c r="E31" s="75"/>
      <c r="F31" s="75"/>
      <c r="G31" s="80"/>
      <c r="H31" s="73"/>
      <c r="I31" s="74"/>
      <c r="J31" s="74"/>
    </row>
    <row r="32" spans="2:10" ht="15">
      <c r="B32" s="80"/>
      <c r="C32" s="73"/>
      <c r="D32" s="76"/>
      <c r="E32" s="73"/>
      <c r="F32" s="75"/>
      <c r="G32" s="80"/>
      <c r="H32" s="73"/>
      <c r="I32" s="74"/>
      <c r="J32" s="73"/>
    </row>
    <row r="33" spans="2:10" ht="15">
      <c r="B33" s="80"/>
      <c r="C33" s="73"/>
      <c r="D33" s="76"/>
      <c r="E33" s="75"/>
      <c r="F33" s="75"/>
      <c r="G33" s="80"/>
      <c r="H33" s="73"/>
      <c r="I33" s="79"/>
      <c r="J33" s="73"/>
    </row>
    <row r="34" spans="2:10" ht="15">
      <c r="B34" s="80"/>
      <c r="C34" s="73"/>
      <c r="D34" s="73"/>
      <c r="E34" s="74"/>
      <c r="F34" s="75"/>
      <c r="G34" s="80"/>
      <c r="H34" s="73"/>
      <c r="I34" s="75"/>
      <c r="J34" s="75"/>
    </row>
    <row r="35" spans="2:10" ht="15">
      <c r="B35" s="80"/>
      <c r="C35" s="73"/>
      <c r="D35" s="75"/>
      <c r="E35" s="74"/>
      <c r="G35" s="4"/>
      <c r="H35" s="4"/>
      <c r="I35" s="4"/>
      <c r="J35" s="4"/>
    </row>
    <row r="36" spans="2:10">
      <c r="G36" s="4"/>
      <c r="H36" s="4"/>
      <c r="I36" s="4"/>
      <c r="J36" s="4"/>
    </row>
    <row r="37" spans="2:10">
      <c r="J37" s="4"/>
    </row>
    <row r="38" spans="2:10">
      <c r="J38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Y32"/>
  <sheetViews>
    <sheetView showGridLines="0" showRowColHeaders="0" zoomScale="72" zoomScaleNormal="72" workbookViewId="0">
      <selection activeCell="AE40" sqref="AE40"/>
    </sheetView>
  </sheetViews>
  <sheetFormatPr defaultRowHeight="12.75"/>
  <cols>
    <col min="1" max="1" width="3.7109375" style="3" customWidth="1"/>
    <col min="2" max="2" width="30.7109375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15" width="3.7109375" customWidth="1"/>
    <col min="16" max="16" width="1.7109375" customWidth="1"/>
    <col min="17" max="17" width="3.7109375" customWidth="1"/>
    <col min="18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8.7109375" customWidth="1"/>
    <col min="25" max="25" width="9.7109375" customWidth="1"/>
    <col min="26" max="26" width="2.7109375" customWidth="1"/>
    <col min="27" max="27" width="3.7109375" customWidth="1"/>
    <col min="28" max="28" width="30.7109375" customWidth="1"/>
    <col min="29" max="29" width="4.7109375" customWidth="1"/>
    <col min="30" max="30" width="1.7109375" customWidth="1"/>
    <col min="31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0" width="4.7109375" customWidth="1"/>
    <col min="41" max="41" width="3.7109375" customWidth="1"/>
    <col min="42" max="42" width="1.7109375" customWidth="1"/>
    <col min="43" max="43" width="3.7109375" customWidth="1"/>
    <col min="44" max="44" width="4.7109375" customWidth="1"/>
    <col min="45" max="45" width="1.7109375" customWidth="1"/>
    <col min="46" max="47" width="4.7109375" customWidth="1"/>
    <col min="48" max="48" width="1.7109375" customWidth="1"/>
    <col min="49" max="49" width="4.7109375" customWidth="1"/>
    <col min="50" max="50" width="8.7109375" customWidth="1"/>
    <col min="51" max="51" width="9.7109375" customWidth="1"/>
    <col min="52" max="52" width="2.7109375" customWidth="1"/>
    <col min="53" max="53" width="3.7109375" style="120" customWidth="1"/>
    <col min="54" max="54" width="30.7109375" customWidth="1"/>
    <col min="55" max="55" width="4.7109375" customWidth="1"/>
    <col min="56" max="56" width="1.7109375" customWidth="1"/>
    <col min="57" max="58" width="4.7109375" customWidth="1"/>
    <col min="59" max="59" width="1.7109375" customWidth="1"/>
    <col min="60" max="61" width="4.7109375" customWidth="1"/>
    <col min="62" max="62" width="1.7109375" customWidth="1"/>
    <col min="63" max="64" width="4.7109375" customWidth="1"/>
    <col min="65" max="65" width="1.7109375" customWidth="1"/>
    <col min="66" max="67" width="4.7109375" customWidth="1"/>
    <col min="68" max="68" width="1.7109375" customWidth="1"/>
    <col min="69" max="70" width="4.7109375" customWidth="1"/>
    <col min="71" max="71" width="1.7109375" customWidth="1"/>
    <col min="72" max="73" width="4.7109375" customWidth="1"/>
    <col min="74" max="74" width="1.7109375" customWidth="1"/>
    <col min="75" max="75" width="4.7109375" customWidth="1"/>
    <col min="76" max="76" width="8.7109375" customWidth="1"/>
    <col min="77" max="77" width="9.7109375" customWidth="1"/>
  </cols>
  <sheetData>
    <row r="1" spans="1:77" ht="60">
      <c r="E1" s="211" t="s">
        <v>422</v>
      </c>
    </row>
    <row r="6" spans="1:77" ht="15" customHeight="1">
      <c r="A6" s="244" t="s">
        <v>25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99" t="s">
        <v>3</v>
      </c>
      <c r="U6" s="300"/>
      <c r="V6" s="300"/>
      <c r="W6" s="301"/>
      <c r="X6" s="245" t="s">
        <v>19</v>
      </c>
      <c r="Y6" s="302"/>
      <c r="AA6" s="244" t="s">
        <v>26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99" t="s">
        <v>3</v>
      </c>
      <c r="AU6" s="300"/>
      <c r="AV6" s="300"/>
      <c r="AW6" s="301"/>
      <c r="AX6" s="245" t="s">
        <v>19</v>
      </c>
      <c r="AY6" s="302"/>
      <c r="BA6" s="244" t="s">
        <v>27</v>
      </c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99" t="s">
        <v>3</v>
      </c>
      <c r="BU6" s="300"/>
      <c r="BV6" s="300"/>
      <c r="BW6" s="301"/>
      <c r="BX6" s="245" t="s">
        <v>19</v>
      </c>
      <c r="BY6" s="302"/>
    </row>
    <row r="7" spans="1:77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51" t="s">
        <v>0</v>
      </c>
      <c r="U7" s="251"/>
      <c r="V7" s="251"/>
      <c r="W7" s="251"/>
      <c r="X7" s="249" t="s">
        <v>20</v>
      </c>
      <c r="Y7" s="250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51" t="s">
        <v>0</v>
      </c>
      <c r="AU7" s="251"/>
      <c r="AV7" s="251"/>
      <c r="AW7" s="251"/>
      <c r="AX7" s="249" t="s">
        <v>20</v>
      </c>
      <c r="AY7" s="250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51" t="s">
        <v>0</v>
      </c>
      <c r="BU7" s="251"/>
      <c r="BV7" s="251"/>
      <c r="BW7" s="251"/>
      <c r="BX7" s="249" t="s">
        <v>20</v>
      </c>
      <c r="BY7" s="250"/>
    </row>
    <row r="8" spans="1:77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51" t="s">
        <v>1</v>
      </c>
      <c r="U8" s="251"/>
      <c r="V8" s="251"/>
      <c r="W8" s="251"/>
      <c r="X8" s="247" t="s">
        <v>21</v>
      </c>
      <c r="Y8" s="248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51" t="s">
        <v>1</v>
      </c>
      <c r="AU8" s="251"/>
      <c r="AV8" s="251"/>
      <c r="AW8" s="251"/>
      <c r="AX8" s="247" t="s">
        <v>21</v>
      </c>
      <c r="AY8" s="248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51" t="s">
        <v>1</v>
      </c>
      <c r="BU8" s="251"/>
      <c r="BV8" s="251"/>
      <c r="BW8" s="251"/>
      <c r="BX8" s="247" t="s">
        <v>21</v>
      </c>
      <c r="BY8" s="248"/>
    </row>
    <row r="9" spans="1:77" ht="1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118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3" customFormat="1" ht="30" customHeight="1" thickBot="1">
      <c r="A10" s="26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225"/>
      <c r="K10" s="263"/>
      <c r="L10" s="224">
        <v>4</v>
      </c>
      <c r="M10" s="225"/>
      <c r="N10" s="264"/>
      <c r="O10" s="258"/>
      <c r="P10" s="258"/>
      <c r="Q10" s="258"/>
      <c r="R10" s="265" t="s">
        <v>5</v>
      </c>
      <c r="S10" s="258"/>
      <c r="T10" s="266"/>
      <c r="U10" s="258" t="s">
        <v>6</v>
      </c>
      <c r="V10" s="258"/>
      <c r="W10" s="258"/>
      <c r="X10" s="34" t="s">
        <v>7</v>
      </c>
      <c r="Y10" s="33" t="s">
        <v>8</v>
      </c>
      <c r="AA10" s="26"/>
      <c r="AB10" s="54" t="s">
        <v>22</v>
      </c>
      <c r="AC10" s="262">
        <v>1</v>
      </c>
      <c r="AD10" s="225"/>
      <c r="AE10" s="263"/>
      <c r="AF10" s="224">
        <v>2</v>
      </c>
      <c r="AG10" s="225"/>
      <c r="AH10" s="263"/>
      <c r="AI10" s="224">
        <v>3</v>
      </c>
      <c r="AJ10" s="225"/>
      <c r="AK10" s="263"/>
      <c r="AL10" s="224">
        <v>4</v>
      </c>
      <c r="AM10" s="225"/>
      <c r="AN10" s="264"/>
      <c r="AO10" s="258"/>
      <c r="AP10" s="258"/>
      <c r="AQ10" s="258"/>
      <c r="AR10" s="265" t="s">
        <v>5</v>
      </c>
      <c r="AS10" s="258"/>
      <c r="AT10" s="266"/>
      <c r="AU10" s="258" t="s">
        <v>6</v>
      </c>
      <c r="AV10" s="258"/>
      <c r="AW10" s="258"/>
      <c r="AX10" s="34" t="s">
        <v>7</v>
      </c>
      <c r="AY10" s="33" t="s">
        <v>8</v>
      </c>
      <c r="BA10" s="119"/>
      <c r="BB10" s="54" t="s">
        <v>22</v>
      </c>
      <c r="BC10" s="262">
        <v>1</v>
      </c>
      <c r="BD10" s="225"/>
      <c r="BE10" s="263"/>
      <c r="BF10" s="224">
        <v>2</v>
      </c>
      <c r="BG10" s="225"/>
      <c r="BH10" s="263"/>
      <c r="BI10" s="224">
        <v>3</v>
      </c>
      <c r="BJ10" s="319"/>
      <c r="BK10" s="320"/>
      <c r="BL10" s="224">
        <v>4</v>
      </c>
      <c r="BM10" s="225"/>
      <c r="BN10" s="263"/>
      <c r="BO10" s="224">
        <v>5</v>
      </c>
      <c r="BP10" s="225"/>
      <c r="BQ10" s="264"/>
      <c r="BR10" s="265" t="s">
        <v>5</v>
      </c>
      <c r="BS10" s="258"/>
      <c r="BT10" s="266"/>
      <c r="BU10" s="258" t="s">
        <v>6</v>
      </c>
      <c r="BV10" s="258"/>
      <c r="BW10" s="258"/>
      <c r="BX10" s="34" t="s">
        <v>7</v>
      </c>
      <c r="BY10" s="33" t="s">
        <v>8</v>
      </c>
    </row>
    <row r="11" spans="1:77" ht="20.100000000000001" customHeight="1">
      <c r="A11" s="226">
        <v>1</v>
      </c>
      <c r="B11" s="259" t="s">
        <v>38</v>
      </c>
      <c r="C11" s="36"/>
      <c r="D11" s="37"/>
      <c r="E11" s="38"/>
      <c r="F11" s="21">
        <v>2</v>
      </c>
      <c r="G11" s="22" t="s">
        <v>4</v>
      </c>
      <c r="H11" s="23">
        <v>0</v>
      </c>
      <c r="I11" s="21">
        <v>2</v>
      </c>
      <c r="J11" s="22" t="s">
        <v>4</v>
      </c>
      <c r="K11" s="23">
        <v>0</v>
      </c>
      <c r="L11" s="21">
        <v>0</v>
      </c>
      <c r="M11" s="22" t="s">
        <v>4</v>
      </c>
      <c r="N11" s="27">
        <v>2</v>
      </c>
      <c r="O11" s="279"/>
      <c r="P11" s="282"/>
      <c r="Q11" s="285"/>
      <c r="R11" s="232">
        <f>F12+I12+L12</f>
        <v>49</v>
      </c>
      <c r="S11" s="235" t="s">
        <v>4</v>
      </c>
      <c r="T11" s="238">
        <f>H12+K12+N12</f>
        <v>44</v>
      </c>
      <c r="U11" s="267">
        <f>F11+I11+L11</f>
        <v>4</v>
      </c>
      <c r="V11" s="270" t="s">
        <v>4</v>
      </c>
      <c r="W11" s="273">
        <f>H11+K11+N11</f>
        <v>2</v>
      </c>
      <c r="X11" s="276">
        <f>IF(F11&gt;H11,3,IF(F11&lt;H11,1,IF(F11=0,AND(H11=0)*0,2)))+IF(I11&gt;K11,3,IF(I11&lt;K11,1,IF(I11=0,AND(K11=0)*0,2)))+IF(L11&gt;N11,3,IF(L11&lt;N11,1,IF(L11=0,AND(N11=0)*0,2)))</f>
        <v>7</v>
      </c>
      <c r="Y11" s="252">
        <v>2</v>
      </c>
      <c r="Z11" s="1"/>
      <c r="AA11" s="226">
        <v>1</v>
      </c>
      <c r="AB11" s="259" t="s">
        <v>150</v>
      </c>
      <c r="AC11" s="36"/>
      <c r="AD11" s="37"/>
      <c r="AE11" s="38"/>
      <c r="AF11" s="21">
        <v>1</v>
      </c>
      <c r="AG11" s="22" t="s">
        <v>4</v>
      </c>
      <c r="AH11" s="23">
        <v>1</v>
      </c>
      <c r="AI11" s="21">
        <v>2</v>
      </c>
      <c r="AJ11" s="22" t="s">
        <v>4</v>
      </c>
      <c r="AK11" s="23">
        <v>0</v>
      </c>
      <c r="AL11" s="21">
        <v>1</v>
      </c>
      <c r="AM11" s="22" t="s">
        <v>4</v>
      </c>
      <c r="AN11" s="27">
        <v>1</v>
      </c>
      <c r="AO11" s="279"/>
      <c r="AP11" s="282"/>
      <c r="AQ11" s="285"/>
      <c r="AR11" s="232">
        <f>AF12+AI12+AL12</f>
        <v>62</v>
      </c>
      <c r="AS11" s="235" t="s">
        <v>4</v>
      </c>
      <c r="AT11" s="238">
        <f>AH12+AK12+AN12</f>
        <v>45</v>
      </c>
      <c r="AU11" s="267">
        <f>AF11+AI11+AL11</f>
        <v>4</v>
      </c>
      <c r="AV11" s="270" t="s">
        <v>4</v>
      </c>
      <c r="AW11" s="273">
        <f>AH11+AK11+AN11</f>
        <v>2</v>
      </c>
      <c r="AX11" s="276">
        <f>IF(AF11&gt;AH11,3,IF(AF11&lt;AH11,1,IF(AF11=0,AND(AH11=0)*0,2)))+IF(AI11&gt;AK11,3,IF(AI11&lt;AK11,1,IF(AI11=0,AND(AK11=0)*0,2)))+IF(AL11&gt;AN11,3,IF(AL11&lt;AN11,1,IF(AL11=0,AND(AN11=0)*0,2)))</f>
        <v>7</v>
      </c>
      <c r="AY11" s="252">
        <v>1</v>
      </c>
      <c r="BA11" s="226">
        <v>1</v>
      </c>
      <c r="BB11" s="259" t="s">
        <v>145</v>
      </c>
      <c r="BC11" s="36"/>
      <c r="BD11" s="37"/>
      <c r="BE11" s="38"/>
      <c r="BF11" s="21">
        <v>1</v>
      </c>
      <c r="BG11" s="22" t="s">
        <v>4</v>
      </c>
      <c r="BH11" s="23">
        <v>1</v>
      </c>
      <c r="BI11" s="21">
        <v>2</v>
      </c>
      <c r="BJ11" s="24" t="s">
        <v>4</v>
      </c>
      <c r="BK11" s="24">
        <v>0</v>
      </c>
      <c r="BL11" s="21">
        <v>2</v>
      </c>
      <c r="BM11" s="22" t="s">
        <v>4</v>
      </c>
      <c r="BN11" s="23">
        <v>0</v>
      </c>
      <c r="BO11" s="21">
        <v>2</v>
      </c>
      <c r="BP11" s="22" t="s">
        <v>4</v>
      </c>
      <c r="BQ11" s="27">
        <v>0</v>
      </c>
      <c r="BR11" s="232">
        <f>BF12++BI12+BL12+BO12</f>
        <v>84</v>
      </c>
      <c r="BS11" s="235" t="s">
        <v>4</v>
      </c>
      <c r="BT11" s="238">
        <f>BH12+BK12+BN12+BQ12</f>
        <v>45</v>
      </c>
      <c r="BU11" s="267">
        <f>BF11+BI11+BL11+BO11</f>
        <v>7</v>
      </c>
      <c r="BV11" s="270" t="s">
        <v>4</v>
      </c>
      <c r="BW11" s="273">
        <f>BH11+BK11+BN11+BQ11</f>
        <v>1</v>
      </c>
      <c r="BX11" s="276">
        <f>IF(BF11&gt;BH11,3,IF(BF11&lt;BH11,1,IF(BF11=0,AND(BH11=0)*0,2)))+IF(BI11&gt;BK11,3,IF(BI11&lt;BK11,1,IF(BI11=0,AND(BK11=0)*0,2)))+IF(BL11&gt;BN11,3,IF(BL11&lt;BN11,1,IF(BL11=0,AND(BN11=0)*0,2)))+IF(BO11&gt;BQ11,3,IF(BO11&lt;BQ11,1,IF(BO11=0,AND(BQ11=0)*0,2)))</f>
        <v>11</v>
      </c>
      <c r="BY11" s="252">
        <v>1</v>
      </c>
    </row>
    <row r="12" spans="1:77" ht="20.100000000000001" customHeight="1">
      <c r="A12" s="227"/>
      <c r="B12" s="260"/>
      <c r="C12" s="39"/>
      <c r="D12" s="40"/>
      <c r="E12" s="41"/>
      <c r="F12" s="11">
        <v>22</v>
      </c>
      <c r="G12" s="12" t="s">
        <v>4</v>
      </c>
      <c r="H12" s="13">
        <v>13</v>
      </c>
      <c r="I12" s="11">
        <v>22</v>
      </c>
      <c r="J12" s="12" t="s">
        <v>4</v>
      </c>
      <c r="K12" s="13">
        <v>9</v>
      </c>
      <c r="L12" s="11">
        <v>5</v>
      </c>
      <c r="M12" s="12" t="s">
        <v>4</v>
      </c>
      <c r="N12" s="28">
        <v>22</v>
      </c>
      <c r="O12" s="280"/>
      <c r="P12" s="283"/>
      <c r="Q12" s="286"/>
      <c r="R12" s="233"/>
      <c r="S12" s="236"/>
      <c r="T12" s="239"/>
      <c r="U12" s="268"/>
      <c r="V12" s="271"/>
      <c r="W12" s="274"/>
      <c r="X12" s="277"/>
      <c r="Y12" s="253"/>
      <c r="Z12" s="1"/>
      <c r="AA12" s="227"/>
      <c r="AB12" s="260"/>
      <c r="AC12" s="39"/>
      <c r="AD12" s="40"/>
      <c r="AE12" s="41"/>
      <c r="AF12" s="11">
        <v>20</v>
      </c>
      <c r="AG12" s="12" t="s">
        <v>4</v>
      </c>
      <c r="AH12" s="13">
        <v>21</v>
      </c>
      <c r="AI12" s="11">
        <v>22</v>
      </c>
      <c r="AJ12" s="12" t="s">
        <v>4</v>
      </c>
      <c r="AK12" s="13">
        <v>6</v>
      </c>
      <c r="AL12" s="11">
        <v>20</v>
      </c>
      <c r="AM12" s="12" t="s">
        <v>4</v>
      </c>
      <c r="AN12" s="28">
        <v>18</v>
      </c>
      <c r="AO12" s="280"/>
      <c r="AP12" s="283"/>
      <c r="AQ12" s="286"/>
      <c r="AR12" s="233"/>
      <c r="AS12" s="236"/>
      <c r="AT12" s="239"/>
      <c r="AU12" s="268"/>
      <c r="AV12" s="271"/>
      <c r="AW12" s="274"/>
      <c r="AX12" s="277"/>
      <c r="AY12" s="253"/>
      <c r="BA12" s="227"/>
      <c r="BB12" s="260"/>
      <c r="BC12" s="39"/>
      <c r="BD12" s="40"/>
      <c r="BE12" s="41"/>
      <c r="BF12" s="11">
        <v>18</v>
      </c>
      <c r="BG12" s="12" t="s">
        <v>4</v>
      </c>
      <c r="BH12" s="13">
        <v>17</v>
      </c>
      <c r="BI12" s="11">
        <v>22</v>
      </c>
      <c r="BJ12" s="17" t="s">
        <v>4</v>
      </c>
      <c r="BK12" s="17">
        <v>9</v>
      </c>
      <c r="BL12" s="11">
        <v>22</v>
      </c>
      <c r="BM12" s="12" t="s">
        <v>4</v>
      </c>
      <c r="BN12" s="13">
        <v>10</v>
      </c>
      <c r="BO12" s="11">
        <v>22</v>
      </c>
      <c r="BP12" s="12" t="s">
        <v>4</v>
      </c>
      <c r="BQ12" s="28">
        <v>9</v>
      </c>
      <c r="BR12" s="233"/>
      <c r="BS12" s="236"/>
      <c r="BT12" s="239"/>
      <c r="BU12" s="268"/>
      <c r="BV12" s="271"/>
      <c r="BW12" s="274"/>
      <c r="BX12" s="277"/>
      <c r="BY12" s="253"/>
    </row>
    <row r="13" spans="1:77" ht="20.100000000000001" customHeight="1" thickBot="1">
      <c r="A13" s="228"/>
      <c r="B13" s="261"/>
      <c r="C13" s="42"/>
      <c r="D13" s="43"/>
      <c r="E13" s="44"/>
      <c r="F13" s="14"/>
      <c r="G13" s="15" t="s">
        <v>4</v>
      </c>
      <c r="H13" s="16"/>
      <c r="I13" s="14"/>
      <c r="J13" s="15" t="s">
        <v>4</v>
      </c>
      <c r="K13" s="16"/>
      <c r="L13" s="14"/>
      <c r="M13" s="15" t="s">
        <v>4</v>
      </c>
      <c r="N13" s="29"/>
      <c r="O13" s="281"/>
      <c r="P13" s="284"/>
      <c r="Q13" s="287"/>
      <c r="R13" s="234"/>
      <c r="S13" s="237"/>
      <c r="T13" s="240"/>
      <c r="U13" s="269"/>
      <c r="V13" s="272"/>
      <c r="W13" s="275"/>
      <c r="X13" s="278"/>
      <c r="Y13" s="254"/>
      <c r="Z13" s="1"/>
      <c r="AA13" s="228"/>
      <c r="AB13" s="261"/>
      <c r="AC13" s="42"/>
      <c r="AD13" s="43"/>
      <c r="AE13" s="44"/>
      <c r="AF13" s="14"/>
      <c r="AG13" s="15"/>
      <c r="AH13" s="16"/>
      <c r="AI13" s="14"/>
      <c r="AJ13" s="15"/>
      <c r="AK13" s="16"/>
      <c r="AL13" s="14"/>
      <c r="AM13" s="15"/>
      <c r="AN13" s="29"/>
      <c r="AO13" s="281"/>
      <c r="AP13" s="284"/>
      <c r="AQ13" s="287"/>
      <c r="AR13" s="234"/>
      <c r="AS13" s="237"/>
      <c r="AT13" s="240"/>
      <c r="AU13" s="269"/>
      <c r="AV13" s="272"/>
      <c r="AW13" s="275"/>
      <c r="AX13" s="278"/>
      <c r="AY13" s="254"/>
      <c r="BA13" s="228"/>
      <c r="BB13" s="261"/>
      <c r="BC13" s="42"/>
      <c r="BD13" s="43"/>
      <c r="BE13" s="44"/>
      <c r="BF13" s="14"/>
      <c r="BG13" s="15"/>
      <c r="BH13" s="16"/>
      <c r="BI13" s="14"/>
      <c r="BJ13" s="18"/>
      <c r="BK13" s="18"/>
      <c r="BL13" s="14"/>
      <c r="BM13" s="15"/>
      <c r="BN13" s="16"/>
      <c r="BO13" s="14"/>
      <c r="BP13" s="15"/>
      <c r="BQ13" s="29"/>
      <c r="BR13" s="234"/>
      <c r="BS13" s="237"/>
      <c r="BT13" s="240"/>
      <c r="BU13" s="269"/>
      <c r="BV13" s="272"/>
      <c r="BW13" s="275"/>
      <c r="BX13" s="278"/>
      <c r="BY13" s="254"/>
    </row>
    <row r="14" spans="1:77" ht="20.100000000000001" customHeight="1">
      <c r="A14" s="226">
        <v>2</v>
      </c>
      <c r="B14" s="255" t="s">
        <v>152</v>
      </c>
      <c r="C14" s="30">
        <f>H11</f>
        <v>0</v>
      </c>
      <c r="D14" s="22" t="s">
        <v>4</v>
      </c>
      <c r="E14" s="24">
        <f>F11</f>
        <v>2</v>
      </c>
      <c r="F14" s="45"/>
      <c r="G14" s="46"/>
      <c r="H14" s="47"/>
      <c r="I14" s="21">
        <v>0</v>
      </c>
      <c r="J14" s="22" t="s">
        <v>4</v>
      </c>
      <c r="K14" s="23">
        <v>2</v>
      </c>
      <c r="L14" s="21">
        <v>0</v>
      </c>
      <c r="M14" s="22" t="s">
        <v>4</v>
      </c>
      <c r="N14" s="27">
        <v>2</v>
      </c>
      <c r="O14" s="279"/>
      <c r="P14" s="282"/>
      <c r="Q14" s="285"/>
      <c r="R14" s="232">
        <f>C15+I15+L15</f>
        <v>35</v>
      </c>
      <c r="S14" s="235" t="s">
        <v>4</v>
      </c>
      <c r="T14" s="238">
        <f>E15+K15+N15</f>
        <v>66</v>
      </c>
      <c r="U14" s="267">
        <f>C14+I14+L14</f>
        <v>0</v>
      </c>
      <c r="V14" s="270" t="s">
        <v>4</v>
      </c>
      <c r="W14" s="273">
        <f>E14+K14+N14</f>
        <v>6</v>
      </c>
      <c r="X14" s="276">
        <f>IF(C14&gt;E14,3,IF(C14&lt;E14,1,IF(C14=0,AND(E14=0)*0,2)))+IF(I14&gt;K14,3,IF(I14&lt;K14,1,IF(I14=0,AND(K14=0)*0,2)))+IF(L14&gt;N14,3,IF(L14&lt;N14,1,IF(L14=0,AND(N14=0)*0,2)))</f>
        <v>3</v>
      </c>
      <c r="Y14" s="252">
        <v>4</v>
      </c>
      <c r="Z14" s="1"/>
      <c r="AA14" s="226">
        <v>2</v>
      </c>
      <c r="AB14" s="255" t="s">
        <v>153</v>
      </c>
      <c r="AC14" s="30">
        <f>AH11</f>
        <v>1</v>
      </c>
      <c r="AD14" s="22" t="s">
        <v>4</v>
      </c>
      <c r="AE14" s="24">
        <f>AF11</f>
        <v>1</v>
      </c>
      <c r="AF14" s="45"/>
      <c r="AG14" s="46"/>
      <c r="AH14" s="47"/>
      <c r="AI14" s="21">
        <v>1</v>
      </c>
      <c r="AJ14" s="141" t="s">
        <v>4</v>
      </c>
      <c r="AK14" s="23">
        <v>1</v>
      </c>
      <c r="AL14" s="21">
        <v>1</v>
      </c>
      <c r="AM14" s="22" t="s">
        <v>4</v>
      </c>
      <c r="AN14" s="27">
        <v>1</v>
      </c>
      <c r="AO14" s="279"/>
      <c r="AP14" s="282"/>
      <c r="AQ14" s="285"/>
      <c r="AR14" s="232">
        <f>AC15+AI15+AL15</f>
        <v>60</v>
      </c>
      <c r="AS14" s="235" t="s">
        <v>4</v>
      </c>
      <c r="AT14" s="238">
        <f>AE15+AK15+AN15</f>
        <v>53</v>
      </c>
      <c r="AU14" s="267">
        <f>AC14+AI14+AL14</f>
        <v>3</v>
      </c>
      <c r="AV14" s="270" t="s">
        <v>4</v>
      </c>
      <c r="AW14" s="273">
        <f>AE14+AK14+AN14</f>
        <v>3</v>
      </c>
      <c r="AX14" s="276">
        <f>IF(AC14&gt;AE14,3,IF(AC14&lt;AE14,1,IF(AC14=0,AND(AE14=0)*0,2)))+IF(AI14&gt;AK14,3,IF(AI14&lt;AK14,1,IF(AI14=0,AND(AK14=0)*0,2)))+IF(AL14&gt;AN14,3,IF(AL14&lt;AN14,1,IF(AL14=0,AND(AN14=0)*0,2)))</f>
        <v>6</v>
      </c>
      <c r="AY14" s="252">
        <v>3</v>
      </c>
      <c r="BA14" s="226">
        <v>2</v>
      </c>
      <c r="BB14" s="255" t="s">
        <v>146</v>
      </c>
      <c r="BC14" s="30">
        <f>BH11</f>
        <v>1</v>
      </c>
      <c r="BD14" s="22" t="s">
        <v>4</v>
      </c>
      <c r="BE14" s="24">
        <f>BF11</f>
        <v>1</v>
      </c>
      <c r="BF14" s="45"/>
      <c r="BG14" s="46"/>
      <c r="BH14" s="47"/>
      <c r="BI14" s="86">
        <v>2</v>
      </c>
      <c r="BJ14" s="87" t="s">
        <v>4</v>
      </c>
      <c r="BK14" s="88">
        <v>0</v>
      </c>
      <c r="BL14" s="21">
        <v>2</v>
      </c>
      <c r="BM14" s="22" t="s">
        <v>4</v>
      </c>
      <c r="BN14" s="23">
        <v>0</v>
      </c>
      <c r="BO14" s="21">
        <v>2</v>
      </c>
      <c r="BP14" s="22" t="s">
        <v>4</v>
      </c>
      <c r="BQ14" s="27">
        <v>0</v>
      </c>
      <c r="BR14" s="232">
        <f>BC15+BI15+BL15+BO15</f>
        <v>83</v>
      </c>
      <c r="BS14" s="235" t="s">
        <v>4</v>
      </c>
      <c r="BT14" s="238">
        <f>BE15+BK15+BN15+BQ15</f>
        <v>50</v>
      </c>
      <c r="BU14" s="267">
        <f>BC14+BI14+BL14+BO14</f>
        <v>7</v>
      </c>
      <c r="BV14" s="270" t="s">
        <v>4</v>
      </c>
      <c r="BW14" s="273">
        <f>BE14+BK14+BN14+BQ14</f>
        <v>1</v>
      </c>
      <c r="BX14" s="276">
        <f>IF(BC14&gt;BE14,3,IF(BC14&lt;BE14,1,IF(BC14=0,AND(BE14=0)*0,2)))+IF(BI14&gt;BK14,3,IF(BI14&lt;BK14,1,IF(BI14=0,AND(BK14=0)*0,2)))+IF(BL14&gt;BN14,3,IF(BL14&lt;BN14,1,IF(BL14=0,AND(BN14=0)*0,2)))+IF(BO14&gt;BQ14,3,IF(BO14&lt;BQ14,1,IF(BO14=0,AND(BQ14=0)*0,2)))</f>
        <v>11</v>
      </c>
      <c r="BY14" s="252">
        <v>2</v>
      </c>
    </row>
    <row r="15" spans="1:77" ht="20.100000000000001" customHeight="1">
      <c r="A15" s="227"/>
      <c r="B15" s="256"/>
      <c r="C15" s="31">
        <f>H12</f>
        <v>13</v>
      </c>
      <c r="D15" s="12" t="s">
        <v>4</v>
      </c>
      <c r="E15" s="17">
        <f>F12</f>
        <v>22</v>
      </c>
      <c r="F15" s="48"/>
      <c r="G15" s="49"/>
      <c r="H15" s="50"/>
      <c r="I15" s="11">
        <v>17</v>
      </c>
      <c r="J15" s="12" t="s">
        <v>4</v>
      </c>
      <c r="K15" s="13">
        <v>22</v>
      </c>
      <c r="L15" s="11">
        <v>5</v>
      </c>
      <c r="M15" s="12" t="s">
        <v>4</v>
      </c>
      <c r="N15" s="28">
        <v>22</v>
      </c>
      <c r="O15" s="280"/>
      <c r="P15" s="283"/>
      <c r="Q15" s="286"/>
      <c r="R15" s="233"/>
      <c r="S15" s="236"/>
      <c r="T15" s="239"/>
      <c r="U15" s="268"/>
      <c r="V15" s="271"/>
      <c r="W15" s="274"/>
      <c r="X15" s="277"/>
      <c r="Y15" s="253"/>
      <c r="Z15" s="1"/>
      <c r="AA15" s="227"/>
      <c r="AB15" s="256"/>
      <c r="AC15" s="31">
        <f>AH12</f>
        <v>21</v>
      </c>
      <c r="AD15" s="12" t="s">
        <v>4</v>
      </c>
      <c r="AE15" s="17">
        <f>AF12</f>
        <v>20</v>
      </c>
      <c r="AF15" s="48"/>
      <c r="AG15" s="49"/>
      <c r="AH15" s="50"/>
      <c r="AI15" s="11">
        <v>20</v>
      </c>
      <c r="AJ15" s="12" t="s">
        <v>4</v>
      </c>
      <c r="AK15" s="13">
        <v>15</v>
      </c>
      <c r="AL15" s="11">
        <v>19</v>
      </c>
      <c r="AM15" s="12" t="s">
        <v>4</v>
      </c>
      <c r="AN15" s="28">
        <v>18</v>
      </c>
      <c r="AO15" s="280"/>
      <c r="AP15" s="283"/>
      <c r="AQ15" s="286"/>
      <c r="AR15" s="233"/>
      <c r="AS15" s="236"/>
      <c r="AT15" s="239"/>
      <c r="AU15" s="268"/>
      <c r="AV15" s="271"/>
      <c r="AW15" s="274"/>
      <c r="AX15" s="277"/>
      <c r="AY15" s="253"/>
      <c r="BA15" s="227"/>
      <c r="BB15" s="256"/>
      <c r="BC15" s="31">
        <f>BH12</f>
        <v>17</v>
      </c>
      <c r="BD15" s="12" t="s">
        <v>4</v>
      </c>
      <c r="BE15" s="17">
        <f>BF12</f>
        <v>18</v>
      </c>
      <c r="BF15" s="48"/>
      <c r="BG15" s="49"/>
      <c r="BH15" s="50"/>
      <c r="BI15" s="89">
        <v>22</v>
      </c>
      <c r="BJ15" s="90" t="s">
        <v>4</v>
      </c>
      <c r="BK15" s="91">
        <v>9</v>
      </c>
      <c r="BL15" s="11">
        <v>22</v>
      </c>
      <c r="BM15" s="12" t="s">
        <v>4</v>
      </c>
      <c r="BN15" s="13">
        <v>9</v>
      </c>
      <c r="BO15" s="11">
        <v>22</v>
      </c>
      <c r="BP15" s="12" t="s">
        <v>4</v>
      </c>
      <c r="BQ15" s="28">
        <v>14</v>
      </c>
      <c r="BR15" s="233"/>
      <c r="BS15" s="236"/>
      <c r="BT15" s="239"/>
      <c r="BU15" s="268"/>
      <c r="BV15" s="271"/>
      <c r="BW15" s="274"/>
      <c r="BX15" s="277"/>
      <c r="BY15" s="253"/>
    </row>
    <row r="16" spans="1:77" ht="20.100000000000001" customHeight="1" thickBot="1">
      <c r="A16" s="228"/>
      <c r="B16" s="257"/>
      <c r="C16" s="32"/>
      <c r="D16" s="15"/>
      <c r="E16" s="18"/>
      <c r="F16" s="51"/>
      <c r="G16" s="52"/>
      <c r="H16" s="53"/>
      <c r="I16" s="14"/>
      <c r="J16" s="15"/>
      <c r="K16" s="16"/>
      <c r="L16" s="14"/>
      <c r="M16" s="15"/>
      <c r="N16" s="29"/>
      <c r="O16" s="281"/>
      <c r="P16" s="284"/>
      <c r="Q16" s="287"/>
      <c r="R16" s="234"/>
      <c r="S16" s="237"/>
      <c r="T16" s="240"/>
      <c r="U16" s="269"/>
      <c r="V16" s="272"/>
      <c r="W16" s="275"/>
      <c r="X16" s="278"/>
      <c r="Y16" s="254"/>
      <c r="Z16" s="1"/>
      <c r="AA16" s="228"/>
      <c r="AB16" s="257"/>
      <c r="AC16" s="32"/>
      <c r="AD16" s="15"/>
      <c r="AE16" s="18"/>
      <c r="AF16" s="51"/>
      <c r="AG16" s="52"/>
      <c r="AH16" s="53"/>
      <c r="AI16" s="14"/>
      <c r="AJ16" s="15"/>
      <c r="AK16" s="16"/>
      <c r="AL16" s="14"/>
      <c r="AM16" s="15"/>
      <c r="AN16" s="29"/>
      <c r="AO16" s="281"/>
      <c r="AP16" s="284"/>
      <c r="AQ16" s="287"/>
      <c r="AR16" s="234"/>
      <c r="AS16" s="237"/>
      <c r="AT16" s="240"/>
      <c r="AU16" s="269"/>
      <c r="AV16" s="272"/>
      <c r="AW16" s="275"/>
      <c r="AX16" s="278"/>
      <c r="AY16" s="254"/>
      <c r="BA16" s="228"/>
      <c r="BB16" s="257"/>
      <c r="BC16" s="32"/>
      <c r="BD16" s="15"/>
      <c r="BE16" s="18"/>
      <c r="BF16" s="51"/>
      <c r="BG16" s="52"/>
      <c r="BH16" s="53"/>
      <c r="BI16" s="92"/>
      <c r="BJ16" s="93"/>
      <c r="BK16" s="93"/>
      <c r="BL16" s="14"/>
      <c r="BM16" s="15"/>
      <c r="BN16" s="16"/>
      <c r="BO16" s="14"/>
      <c r="BP16" s="15"/>
      <c r="BQ16" s="29"/>
      <c r="BR16" s="234"/>
      <c r="BS16" s="237"/>
      <c r="BT16" s="240"/>
      <c r="BU16" s="269"/>
      <c r="BV16" s="272"/>
      <c r="BW16" s="275"/>
      <c r="BX16" s="278"/>
      <c r="BY16" s="254"/>
    </row>
    <row r="17" spans="1:77" ht="20.100000000000001" customHeight="1">
      <c r="A17" s="226">
        <v>3</v>
      </c>
      <c r="B17" s="255" t="s">
        <v>155</v>
      </c>
      <c r="C17" s="30">
        <f>K11</f>
        <v>0</v>
      </c>
      <c r="D17" s="22" t="s">
        <v>4</v>
      </c>
      <c r="E17" s="24">
        <f>I11</f>
        <v>2</v>
      </c>
      <c r="F17" s="25">
        <f>K14</f>
        <v>2</v>
      </c>
      <c r="G17" s="22" t="s">
        <v>4</v>
      </c>
      <c r="H17" s="23">
        <f>I14</f>
        <v>0</v>
      </c>
      <c r="I17" s="36"/>
      <c r="J17" s="37"/>
      <c r="K17" s="38"/>
      <c r="L17" s="21">
        <v>0</v>
      </c>
      <c r="M17" s="22" t="s">
        <v>4</v>
      </c>
      <c r="N17" s="27">
        <v>2</v>
      </c>
      <c r="O17" s="279"/>
      <c r="P17" s="282"/>
      <c r="Q17" s="285"/>
      <c r="R17" s="232">
        <f>C18+F18+L18</f>
        <v>35</v>
      </c>
      <c r="S17" s="235" t="s">
        <v>4</v>
      </c>
      <c r="T17" s="238">
        <f>E18+H18+N18</f>
        <v>61</v>
      </c>
      <c r="U17" s="267">
        <f>C17+F17+L17</f>
        <v>2</v>
      </c>
      <c r="V17" s="270" t="s">
        <v>4</v>
      </c>
      <c r="W17" s="273">
        <f>E17+H17+N17</f>
        <v>4</v>
      </c>
      <c r="X17" s="276">
        <f>IF(C17&gt;E17,3,IF(C17&lt;E17,1,IF(C17=0,AND(E17=0)*0,2)))+IF(F17&gt;H17,3,IF(F17&lt;H17,1,IF(F17=0,AND(H17=0)*0,2)))+IF(L17&gt;N17,3,IF(L17&lt;N17,1,IF(L17=0,AND(N17=0)*0,2)))</f>
        <v>5</v>
      </c>
      <c r="Y17" s="252">
        <v>3</v>
      </c>
      <c r="Z17" s="1"/>
      <c r="AA17" s="226">
        <v>3</v>
      </c>
      <c r="AB17" s="255" t="s">
        <v>154</v>
      </c>
      <c r="AC17" s="30">
        <f>AK11</f>
        <v>0</v>
      </c>
      <c r="AD17" s="22" t="s">
        <v>4</v>
      </c>
      <c r="AE17" s="24">
        <f>AI11</f>
        <v>2</v>
      </c>
      <c r="AF17" s="25">
        <f>AK14</f>
        <v>1</v>
      </c>
      <c r="AG17" s="22" t="s">
        <v>4</v>
      </c>
      <c r="AH17" s="23">
        <f>AI14</f>
        <v>1</v>
      </c>
      <c r="AI17" s="36"/>
      <c r="AJ17" s="37"/>
      <c r="AK17" s="38"/>
      <c r="AL17" s="21">
        <v>0</v>
      </c>
      <c r="AM17" s="22" t="s">
        <v>4</v>
      </c>
      <c r="AN17" s="27">
        <v>2</v>
      </c>
      <c r="AO17" s="279"/>
      <c r="AP17" s="282"/>
      <c r="AQ17" s="285"/>
      <c r="AR17" s="232">
        <f>AC18+AF18+AL18</f>
        <v>39</v>
      </c>
      <c r="AS17" s="235" t="s">
        <v>4</v>
      </c>
      <c r="AT17" s="238">
        <f>AE18+AH18+AN18</f>
        <v>64</v>
      </c>
      <c r="AU17" s="267">
        <f>AC17+AF17+AL17</f>
        <v>1</v>
      </c>
      <c r="AV17" s="270" t="s">
        <v>4</v>
      </c>
      <c r="AW17" s="273">
        <f>AE17+AH17+AN17</f>
        <v>5</v>
      </c>
      <c r="AX17" s="276">
        <f>IF(AC17&gt;AE17,3,IF(AC17&lt;AE17,1,IF(AC17=0,AND(AE17=0)*0,2)))+IF(AF17&gt;AH17,3,IF(AF17&lt;AH17,1,IF(AF17=0,AND(AH17=0)*0,2)))+IF(AL17&gt;AN17,3,IF(AL17&lt;AN17,1,IF(AL17=0,AND(AN17=0)*0,2)))</f>
        <v>4</v>
      </c>
      <c r="AY17" s="252">
        <v>4</v>
      </c>
      <c r="BA17" s="226">
        <v>3</v>
      </c>
      <c r="BB17" s="255" t="s">
        <v>147</v>
      </c>
      <c r="BC17" s="30">
        <f>BK11</f>
        <v>0</v>
      </c>
      <c r="BD17" s="22" t="s">
        <v>4</v>
      </c>
      <c r="BE17" s="24">
        <f>BI11</f>
        <v>2</v>
      </c>
      <c r="BF17" s="25">
        <f>BK14</f>
        <v>0</v>
      </c>
      <c r="BG17" s="22" t="s">
        <v>4</v>
      </c>
      <c r="BH17" s="23">
        <f>BI14</f>
        <v>2</v>
      </c>
      <c r="BI17" s="94"/>
      <c r="BJ17" s="95"/>
      <c r="BK17" s="95"/>
      <c r="BL17" s="96">
        <v>2</v>
      </c>
      <c r="BM17" s="87" t="s">
        <v>4</v>
      </c>
      <c r="BN17" s="97">
        <v>0</v>
      </c>
      <c r="BO17" s="21">
        <v>0</v>
      </c>
      <c r="BP17" s="22" t="s">
        <v>4</v>
      </c>
      <c r="BQ17" s="27">
        <v>2</v>
      </c>
      <c r="BR17" s="232">
        <f>BC18+BF18+BL18+BO18</f>
        <v>57</v>
      </c>
      <c r="BS17" s="235" t="s">
        <v>4</v>
      </c>
      <c r="BT17" s="238">
        <f>BE18+BH18+BN18+BQ18</f>
        <v>80</v>
      </c>
      <c r="BU17" s="267">
        <f>BC17+BF17+BL17+BO17</f>
        <v>2</v>
      </c>
      <c r="BV17" s="270" t="s">
        <v>4</v>
      </c>
      <c r="BW17" s="273">
        <f>BE17+BH17+BN17+BQ17</f>
        <v>6</v>
      </c>
      <c r="BX17" s="276">
        <f>IF(BC17&gt;BE17,3,IF(BC17&lt;BE17,1,IF(BC17=0,AND(BE17=0)*0,2)))+IF(BF17&gt;BH17,3,IF(BF17&lt;BH17,1,IF(BF17=0,AND(BH17=0)*0,2)))+IF(BL17&gt;BN17,3,IF(BL17&lt;BN17,1,IF(BL17=0,AND(BN17=0)*0,2)))+IF(BO17&gt;BQ17,3,IF(BO17&lt;BQ17,1,IF(BO17=0,AND(BQ17=0)*0,2)))</f>
        <v>6</v>
      </c>
      <c r="BY17" s="252">
        <v>4</v>
      </c>
    </row>
    <row r="18" spans="1:77" ht="20.100000000000001" customHeight="1">
      <c r="A18" s="227"/>
      <c r="B18" s="256"/>
      <c r="C18" s="31">
        <f>K12</f>
        <v>9</v>
      </c>
      <c r="D18" s="12" t="s">
        <v>4</v>
      </c>
      <c r="E18" s="17">
        <f>I12</f>
        <v>22</v>
      </c>
      <c r="F18" s="19">
        <f>K15</f>
        <v>22</v>
      </c>
      <c r="G18" s="12" t="s">
        <v>4</v>
      </c>
      <c r="H18" s="13">
        <f>I15</f>
        <v>17</v>
      </c>
      <c r="I18" s="39"/>
      <c r="J18" s="40"/>
      <c r="K18" s="41"/>
      <c r="L18" s="11">
        <v>4</v>
      </c>
      <c r="M18" s="12" t="s">
        <v>4</v>
      </c>
      <c r="N18" s="28">
        <v>22</v>
      </c>
      <c r="O18" s="280"/>
      <c r="P18" s="283"/>
      <c r="Q18" s="286"/>
      <c r="R18" s="233"/>
      <c r="S18" s="236"/>
      <c r="T18" s="239"/>
      <c r="U18" s="268"/>
      <c r="V18" s="271"/>
      <c r="W18" s="274"/>
      <c r="X18" s="277"/>
      <c r="Y18" s="253"/>
      <c r="Z18" s="1"/>
      <c r="AA18" s="227"/>
      <c r="AB18" s="256"/>
      <c r="AC18" s="31">
        <f>AK12</f>
        <v>6</v>
      </c>
      <c r="AD18" s="12" t="s">
        <v>4</v>
      </c>
      <c r="AE18" s="17">
        <f>AI12</f>
        <v>22</v>
      </c>
      <c r="AF18" s="19">
        <f>AK15</f>
        <v>15</v>
      </c>
      <c r="AG18" s="12" t="s">
        <v>4</v>
      </c>
      <c r="AH18" s="13">
        <f>AI15</f>
        <v>20</v>
      </c>
      <c r="AI18" s="39"/>
      <c r="AJ18" s="40"/>
      <c r="AK18" s="41"/>
      <c r="AL18" s="11">
        <v>18</v>
      </c>
      <c r="AM18" s="12" t="s">
        <v>4</v>
      </c>
      <c r="AN18" s="28">
        <v>22</v>
      </c>
      <c r="AO18" s="280"/>
      <c r="AP18" s="283"/>
      <c r="AQ18" s="286"/>
      <c r="AR18" s="233"/>
      <c r="AS18" s="236"/>
      <c r="AT18" s="239"/>
      <c r="AU18" s="268"/>
      <c r="AV18" s="271"/>
      <c r="AW18" s="274"/>
      <c r="AX18" s="277"/>
      <c r="AY18" s="253"/>
      <c r="BA18" s="227"/>
      <c r="BB18" s="256"/>
      <c r="BC18" s="31">
        <f>BK12</f>
        <v>9</v>
      </c>
      <c r="BD18" s="12" t="s">
        <v>4</v>
      </c>
      <c r="BE18" s="17">
        <f>BI12</f>
        <v>22</v>
      </c>
      <c r="BF18" s="19">
        <f>BK15</f>
        <v>9</v>
      </c>
      <c r="BG18" s="12" t="s">
        <v>4</v>
      </c>
      <c r="BH18" s="13">
        <f>BI15</f>
        <v>22</v>
      </c>
      <c r="BI18" s="98"/>
      <c r="BJ18" s="99"/>
      <c r="BK18" s="99"/>
      <c r="BL18" s="100">
        <v>22</v>
      </c>
      <c r="BM18" s="90" t="s">
        <v>4</v>
      </c>
      <c r="BN18" s="101">
        <v>14</v>
      </c>
      <c r="BO18" s="11">
        <v>17</v>
      </c>
      <c r="BP18" s="12" t="s">
        <v>4</v>
      </c>
      <c r="BQ18" s="28">
        <v>22</v>
      </c>
      <c r="BR18" s="233"/>
      <c r="BS18" s="236"/>
      <c r="BT18" s="239"/>
      <c r="BU18" s="268"/>
      <c r="BV18" s="271"/>
      <c r="BW18" s="274"/>
      <c r="BX18" s="277"/>
      <c r="BY18" s="253"/>
    </row>
    <row r="19" spans="1:77" ht="20.100000000000001" customHeight="1" thickBot="1">
      <c r="A19" s="228"/>
      <c r="B19" s="257"/>
      <c r="C19" s="32"/>
      <c r="D19" s="15"/>
      <c r="E19" s="18"/>
      <c r="F19" s="20"/>
      <c r="G19" s="15"/>
      <c r="H19" s="16"/>
      <c r="I19" s="42"/>
      <c r="J19" s="43"/>
      <c r="K19" s="44"/>
      <c r="L19" s="14"/>
      <c r="M19" s="15"/>
      <c r="N19" s="29"/>
      <c r="O19" s="281"/>
      <c r="P19" s="284"/>
      <c r="Q19" s="287"/>
      <c r="R19" s="234"/>
      <c r="S19" s="237"/>
      <c r="T19" s="240"/>
      <c r="U19" s="269"/>
      <c r="V19" s="272"/>
      <c r="W19" s="275"/>
      <c r="X19" s="278"/>
      <c r="Y19" s="254"/>
      <c r="Z19" s="1"/>
      <c r="AA19" s="228"/>
      <c r="AB19" s="257"/>
      <c r="AC19" s="32"/>
      <c r="AD19" s="15"/>
      <c r="AE19" s="18"/>
      <c r="AF19" s="20"/>
      <c r="AG19" s="15"/>
      <c r="AH19" s="16"/>
      <c r="AI19" s="42"/>
      <c r="AJ19" s="43"/>
      <c r="AK19" s="44"/>
      <c r="AL19" s="14"/>
      <c r="AM19" s="15"/>
      <c r="AN19" s="29"/>
      <c r="AO19" s="281"/>
      <c r="AP19" s="284"/>
      <c r="AQ19" s="287"/>
      <c r="AR19" s="234"/>
      <c r="AS19" s="237"/>
      <c r="AT19" s="240"/>
      <c r="AU19" s="269"/>
      <c r="AV19" s="272"/>
      <c r="AW19" s="275"/>
      <c r="AX19" s="278"/>
      <c r="AY19" s="254"/>
      <c r="BA19" s="228"/>
      <c r="BB19" s="257"/>
      <c r="BC19" s="32"/>
      <c r="BD19" s="15"/>
      <c r="BE19" s="18"/>
      <c r="BF19" s="20"/>
      <c r="BG19" s="15"/>
      <c r="BH19" s="16"/>
      <c r="BI19" s="102"/>
      <c r="BJ19" s="103"/>
      <c r="BK19" s="103"/>
      <c r="BL19" s="104"/>
      <c r="BM19" s="93"/>
      <c r="BN19" s="105"/>
      <c r="BO19" s="14"/>
      <c r="BP19" s="15"/>
      <c r="BQ19" s="29"/>
      <c r="BR19" s="234"/>
      <c r="BS19" s="237"/>
      <c r="BT19" s="240"/>
      <c r="BU19" s="269"/>
      <c r="BV19" s="272"/>
      <c r="BW19" s="275"/>
      <c r="BX19" s="278"/>
      <c r="BY19" s="254"/>
    </row>
    <row r="20" spans="1:77" ht="20.100000000000001" customHeight="1">
      <c r="A20" s="226">
        <v>4</v>
      </c>
      <c r="B20" s="255" t="s">
        <v>156</v>
      </c>
      <c r="C20" s="30">
        <f>N11</f>
        <v>2</v>
      </c>
      <c r="D20" s="22" t="s">
        <v>4</v>
      </c>
      <c r="E20" s="24">
        <f>L11</f>
        <v>0</v>
      </c>
      <c r="F20" s="25">
        <f>N14</f>
        <v>2</v>
      </c>
      <c r="G20" s="22" t="s">
        <v>4</v>
      </c>
      <c r="H20" s="23">
        <f>L14</f>
        <v>0</v>
      </c>
      <c r="I20" s="21">
        <f>N17</f>
        <v>2</v>
      </c>
      <c r="J20" s="22" t="s">
        <v>4</v>
      </c>
      <c r="K20" s="23">
        <f>L17</f>
        <v>0</v>
      </c>
      <c r="L20" s="45"/>
      <c r="M20" s="46"/>
      <c r="N20" s="47"/>
      <c r="O20" s="279"/>
      <c r="P20" s="282"/>
      <c r="Q20" s="285"/>
      <c r="R20" s="232">
        <f>C21+F21+I21</f>
        <v>66</v>
      </c>
      <c r="S20" s="235" t="s">
        <v>4</v>
      </c>
      <c r="T20" s="238">
        <f>E21+H21+K21</f>
        <v>14</v>
      </c>
      <c r="U20" s="267">
        <f>C20+F20+I20</f>
        <v>6</v>
      </c>
      <c r="V20" s="270" t="s">
        <v>4</v>
      </c>
      <c r="W20" s="273">
        <f>E20+H20+K20</f>
        <v>0</v>
      </c>
      <c r="X20" s="276">
        <f>IF(C20&gt;E20,3,IF(C20&lt;E20,1,IF(C20=0,AND(E20=0)*0,2)))+IF(F20&gt;H20,3,IF(F20&lt;H20,1,IF(F20=0,AND(H20=0)*0,2)))+IF(I20&gt;K20,3,IF(I20&lt;K20,1,IF(I20=0,AND(K20=0)*0,2)))</f>
        <v>9</v>
      </c>
      <c r="Y20" s="252">
        <v>1</v>
      </c>
      <c r="Z20" s="1"/>
      <c r="AA20" s="226">
        <v>4</v>
      </c>
      <c r="AB20" s="255" t="s">
        <v>151</v>
      </c>
      <c r="AC20" s="30">
        <f>AN11</f>
        <v>1</v>
      </c>
      <c r="AD20" s="22" t="s">
        <v>4</v>
      </c>
      <c r="AE20" s="24">
        <f>AL11</f>
        <v>1</v>
      </c>
      <c r="AF20" s="25">
        <f>AN14</f>
        <v>1</v>
      </c>
      <c r="AG20" s="22" t="s">
        <v>4</v>
      </c>
      <c r="AH20" s="23">
        <f>AL14</f>
        <v>1</v>
      </c>
      <c r="AI20" s="21">
        <f>AN17</f>
        <v>2</v>
      </c>
      <c r="AJ20" s="22" t="s">
        <v>4</v>
      </c>
      <c r="AK20" s="23">
        <f>AL17</f>
        <v>0</v>
      </c>
      <c r="AL20" s="45"/>
      <c r="AM20" s="46"/>
      <c r="AN20" s="47"/>
      <c r="AO20" s="279"/>
      <c r="AP20" s="282"/>
      <c r="AQ20" s="285"/>
      <c r="AR20" s="232">
        <f>AC21+AF21+AI21</f>
        <v>58</v>
      </c>
      <c r="AS20" s="235" t="s">
        <v>4</v>
      </c>
      <c r="AT20" s="238">
        <f>AE21+AH21+AK21</f>
        <v>57</v>
      </c>
      <c r="AU20" s="267">
        <f>AC20+AF20+AI20</f>
        <v>4</v>
      </c>
      <c r="AV20" s="270" t="s">
        <v>4</v>
      </c>
      <c r="AW20" s="273">
        <f>AE20+AH20+AK20</f>
        <v>2</v>
      </c>
      <c r="AX20" s="276">
        <f>IF(AC20&gt;AE20,3,IF(AC20&lt;AE20,1,IF(AC20=0,AND(AE20=0)*0,2)))+IF(AF20&gt;AH20,3,IF(AF20&lt;AH20,1,IF(AF20=0,AND(AH20=0)*0,2)))+IF(AI20&gt;AK20,3,IF(AI20&lt;AK20,1,IF(AI20=0,AND(AK20=0)*0,2)))</f>
        <v>7</v>
      </c>
      <c r="AY20" s="252">
        <v>2</v>
      </c>
      <c r="BA20" s="226">
        <v>4</v>
      </c>
      <c r="BB20" s="255" t="s">
        <v>148</v>
      </c>
      <c r="BC20" s="30">
        <f>BN11</f>
        <v>0</v>
      </c>
      <c r="BD20" s="22" t="s">
        <v>4</v>
      </c>
      <c r="BE20" s="24">
        <f>BL11</f>
        <v>2</v>
      </c>
      <c r="BF20" s="25">
        <f>BN14</f>
        <v>0</v>
      </c>
      <c r="BG20" s="22" t="s">
        <v>4</v>
      </c>
      <c r="BH20" s="23">
        <f>BL14</f>
        <v>2</v>
      </c>
      <c r="BI20" s="106">
        <f>BN17</f>
        <v>0</v>
      </c>
      <c r="BJ20" s="107" t="s">
        <v>4</v>
      </c>
      <c r="BK20" s="107">
        <f>BL17</f>
        <v>2</v>
      </c>
      <c r="BL20" s="45"/>
      <c r="BM20" s="46"/>
      <c r="BN20" s="108"/>
      <c r="BO20" s="21">
        <v>0</v>
      </c>
      <c r="BP20" s="22" t="s">
        <v>4</v>
      </c>
      <c r="BQ20" s="27">
        <v>2</v>
      </c>
      <c r="BR20" s="232">
        <f>BC21+BF21+BI21+BO21</f>
        <v>39</v>
      </c>
      <c r="BS20" s="235" t="s">
        <v>4</v>
      </c>
      <c r="BT20" s="238">
        <f>BE21+BH21+BK21+BQ21</f>
        <v>88</v>
      </c>
      <c r="BU20" s="267">
        <f>BC20+BF20+BI20+BO20</f>
        <v>0</v>
      </c>
      <c r="BV20" s="270" t="s">
        <v>4</v>
      </c>
      <c r="BW20" s="273">
        <f>BE20+BH20+BK20+BQ20</f>
        <v>8</v>
      </c>
      <c r="BX20" s="276">
        <f>IF(BC20&gt;BE20,3,IF(BC20&lt;BE20,1,IF(BC20=0,AND(BE20=0)*0,2)))+IF(BI20&gt;BK20,3,IF(BI20&lt;BK20,1,IF(BI20=0,AND(BK20=0)*0,2)))+IF(BF20&gt;BH20,3,IF(BF20&lt;BH20,1,IF(BF20=0,AND(BH20=0)*0,2)))+IF(BO20&gt;BQ20,3,IF(BO20&lt;BQ20,1,IF(BO20=0,AND(BQ20=0)*0,2)))</f>
        <v>4</v>
      </c>
      <c r="BY20" s="252">
        <v>5</v>
      </c>
    </row>
    <row r="21" spans="1:77" ht="20.100000000000001" customHeight="1">
      <c r="A21" s="227"/>
      <c r="B21" s="256"/>
      <c r="C21" s="31">
        <f>N12</f>
        <v>22</v>
      </c>
      <c r="D21" s="12" t="s">
        <v>4</v>
      </c>
      <c r="E21" s="17">
        <f>L12</f>
        <v>5</v>
      </c>
      <c r="F21" s="19">
        <f>N15</f>
        <v>22</v>
      </c>
      <c r="G21" s="12" t="s">
        <v>4</v>
      </c>
      <c r="H21" s="13">
        <f>L15</f>
        <v>5</v>
      </c>
      <c r="I21" s="11">
        <f>N18</f>
        <v>22</v>
      </c>
      <c r="J21" s="12" t="s">
        <v>4</v>
      </c>
      <c r="K21" s="13">
        <f>L18</f>
        <v>4</v>
      </c>
      <c r="L21" s="48"/>
      <c r="M21" s="49"/>
      <c r="N21" s="50"/>
      <c r="O21" s="280"/>
      <c r="P21" s="283"/>
      <c r="Q21" s="286"/>
      <c r="R21" s="233"/>
      <c r="S21" s="236"/>
      <c r="T21" s="239"/>
      <c r="U21" s="268"/>
      <c r="V21" s="271"/>
      <c r="W21" s="274"/>
      <c r="X21" s="277"/>
      <c r="Y21" s="253"/>
      <c r="Z21" s="1"/>
      <c r="AA21" s="227"/>
      <c r="AB21" s="256"/>
      <c r="AC21" s="31">
        <f>AN12</f>
        <v>18</v>
      </c>
      <c r="AD21" s="12" t="s">
        <v>4</v>
      </c>
      <c r="AE21" s="17">
        <f>AL12</f>
        <v>20</v>
      </c>
      <c r="AF21" s="19">
        <f>AN15</f>
        <v>18</v>
      </c>
      <c r="AG21" s="12" t="s">
        <v>4</v>
      </c>
      <c r="AH21" s="13">
        <f>AL15</f>
        <v>19</v>
      </c>
      <c r="AI21" s="11">
        <f>AN18</f>
        <v>22</v>
      </c>
      <c r="AJ21" s="12" t="s">
        <v>4</v>
      </c>
      <c r="AK21" s="13">
        <f>AL18</f>
        <v>18</v>
      </c>
      <c r="AL21" s="48"/>
      <c r="AM21" s="49"/>
      <c r="AN21" s="50"/>
      <c r="AO21" s="280"/>
      <c r="AP21" s="283"/>
      <c r="AQ21" s="286"/>
      <c r="AR21" s="233"/>
      <c r="AS21" s="236"/>
      <c r="AT21" s="239"/>
      <c r="AU21" s="268"/>
      <c r="AV21" s="271"/>
      <c r="AW21" s="274"/>
      <c r="AX21" s="277"/>
      <c r="AY21" s="253"/>
      <c r="BA21" s="227"/>
      <c r="BB21" s="256"/>
      <c r="BC21" s="31">
        <f>BN12</f>
        <v>10</v>
      </c>
      <c r="BD21" s="12" t="s">
        <v>4</v>
      </c>
      <c r="BE21" s="17">
        <f>BL12</f>
        <v>22</v>
      </c>
      <c r="BF21" s="19">
        <f>BN15</f>
        <v>9</v>
      </c>
      <c r="BG21" s="12" t="s">
        <v>4</v>
      </c>
      <c r="BH21" s="13">
        <f>BL15</f>
        <v>22</v>
      </c>
      <c r="BI21" s="109">
        <f>BN18</f>
        <v>14</v>
      </c>
      <c r="BJ21" s="110" t="s">
        <v>4</v>
      </c>
      <c r="BK21" s="110">
        <f>BL18</f>
        <v>22</v>
      </c>
      <c r="BL21" s="48"/>
      <c r="BM21" s="49"/>
      <c r="BN21" s="111"/>
      <c r="BO21" s="11">
        <v>6</v>
      </c>
      <c r="BP21" s="12" t="s">
        <v>4</v>
      </c>
      <c r="BQ21" s="28">
        <v>22</v>
      </c>
      <c r="BR21" s="233"/>
      <c r="BS21" s="236"/>
      <c r="BT21" s="239"/>
      <c r="BU21" s="268"/>
      <c r="BV21" s="271"/>
      <c r="BW21" s="274"/>
      <c r="BX21" s="277"/>
      <c r="BY21" s="253"/>
    </row>
    <row r="22" spans="1:77" ht="20.100000000000001" customHeight="1" thickBot="1">
      <c r="A22" s="228"/>
      <c r="B22" s="257"/>
      <c r="C22" s="32"/>
      <c r="D22" s="15"/>
      <c r="E22" s="18"/>
      <c r="F22" s="20"/>
      <c r="G22" s="15"/>
      <c r="H22" s="16"/>
      <c r="I22" s="14"/>
      <c r="J22" s="15"/>
      <c r="K22" s="16"/>
      <c r="L22" s="51"/>
      <c r="M22" s="52"/>
      <c r="N22" s="53"/>
      <c r="O22" s="281"/>
      <c r="P22" s="284"/>
      <c r="Q22" s="287"/>
      <c r="R22" s="234"/>
      <c r="S22" s="237"/>
      <c r="T22" s="240"/>
      <c r="U22" s="269"/>
      <c r="V22" s="272"/>
      <c r="W22" s="275"/>
      <c r="X22" s="278"/>
      <c r="Y22" s="254"/>
      <c r="Z22" s="1"/>
      <c r="AA22" s="228"/>
      <c r="AB22" s="257"/>
      <c r="AC22" s="32"/>
      <c r="AD22" s="15"/>
      <c r="AE22" s="18"/>
      <c r="AF22" s="20"/>
      <c r="AG22" s="15"/>
      <c r="AH22" s="16"/>
      <c r="AI22" s="14"/>
      <c r="AJ22" s="15"/>
      <c r="AK22" s="16"/>
      <c r="AL22" s="51"/>
      <c r="AM22" s="52"/>
      <c r="AN22" s="53"/>
      <c r="AO22" s="281"/>
      <c r="AP22" s="284"/>
      <c r="AQ22" s="287"/>
      <c r="AR22" s="234"/>
      <c r="AS22" s="237"/>
      <c r="AT22" s="240"/>
      <c r="AU22" s="269"/>
      <c r="AV22" s="272"/>
      <c r="AW22" s="275"/>
      <c r="AX22" s="278"/>
      <c r="AY22" s="254"/>
      <c r="BA22" s="228"/>
      <c r="BB22" s="257"/>
      <c r="BC22" s="32"/>
      <c r="BD22" s="15"/>
      <c r="BE22" s="18"/>
      <c r="BF22" s="20"/>
      <c r="BG22" s="15"/>
      <c r="BH22" s="16"/>
      <c r="BI22" s="112"/>
      <c r="BJ22" s="113"/>
      <c r="BK22" s="113"/>
      <c r="BL22" s="51"/>
      <c r="BM22" s="52"/>
      <c r="BN22" s="114"/>
      <c r="BO22" s="14"/>
      <c r="BP22" s="15"/>
      <c r="BQ22" s="29"/>
      <c r="BR22" s="234"/>
      <c r="BS22" s="237"/>
      <c r="BT22" s="240"/>
      <c r="BU22" s="269"/>
      <c r="BV22" s="272"/>
      <c r="BW22" s="275"/>
      <c r="BX22" s="278"/>
      <c r="BY22" s="254"/>
    </row>
    <row r="23" spans="1:77" ht="18" customHeight="1">
      <c r="A23" s="56"/>
      <c r="B23" s="55"/>
      <c r="C23" s="57"/>
      <c r="D23" s="58"/>
      <c r="E23" s="58"/>
      <c r="F23" s="58"/>
      <c r="G23" s="58"/>
      <c r="H23" s="58"/>
      <c r="I23" s="58"/>
      <c r="J23" s="58"/>
      <c r="K23" s="58"/>
      <c r="L23" s="66"/>
      <c r="M23" s="66"/>
      <c r="N23" s="66"/>
      <c r="O23" s="65"/>
      <c r="P23" s="65"/>
      <c r="Q23" s="65"/>
      <c r="R23" s="66"/>
      <c r="S23" s="66"/>
      <c r="T23" s="66"/>
      <c r="U23" s="64"/>
      <c r="V23" s="64"/>
      <c r="W23" s="64"/>
      <c r="X23" s="59"/>
      <c r="Y23" s="60"/>
      <c r="Z23" s="1"/>
      <c r="AA23" s="56"/>
      <c r="AB23" s="55"/>
      <c r="AC23" s="57"/>
      <c r="AD23" s="58"/>
      <c r="AE23" s="58"/>
      <c r="AF23" s="58"/>
      <c r="AG23" s="58"/>
      <c r="AH23" s="58"/>
      <c r="AI23" s="58"/>
      <c r="AJ23" s="58"/>
      <c r="AK23" s="58"/>
      <c r="AL23" s="66"/>
      <c r="AM23" s="66"/>
      <c r="AN23" s="66"/>
      <c r="AO23" s="65"/>
      <c r="AP23" s="65"/>
      <c r="AQ23" s="65"/>
      <c r="AR23" s="66"/>
      <c r="AS23" s="66"/>
      <c r="AT23" s="66"/>
      <c r="AU23" s="64"/>
      <c r="AV23" s="64"/>
      <c r="AW23" s="64"/>
      <c r="AX23" s="59"/>
      <c r="AY23" s="60"/>
      <c r="BA23" s="226">
        <v>5</v>
      </c>
      <c r="BB23" s="255" t="s">
        <v>149</v>
      </c>
      <c r="BC23" s="30">
        <f>BQ11</f>
        <v>0</v>
      </c>
      <c r="BD23" s="22" t="s">
        <v>4</v>
      </c>
      <c r="BE23" s="24">
        <f>BO11</f>
        <v>2</v>
      </c>
      <c r="BF23" s="25">
        <f>BQ14</f>
        <v>0</v>
      </c>
      <c r="BG23" s="22" t="s">
        <v>4</v>
      </c>
      <c r="BH23" s="23">
        <f>BO14</f>
        <v>2</v>
      </c>
      <c r="BI23" s="21">
        <f>BQ17</f>
        <v>2</v>
      </c>
      <c r="BJ23" s="24" t="s">
        <v>4</v>
      </c>
      <c r="BK23" s="24">
        <f>BO17</f>
        <v>0</v>
      </c>
      <c r="BL23" s="21">
        <f>BQ20</f>
        <v>2</v>
      </c>
      <c r="BM23" s="22" t="s">
        <v>4</v>
      </c>
      <c r="BN23" s="23">
        <f>BO20</f>
        <v>0</v>
      </c>
      <c r="BO23" s="36"/>
      <c r="BP23" s="37"/>
      <c r="BQ23" s="115"/>
      <c r="BR23" s="232">
        <f>BC24+BF24+BI24+BL24</f>
        <v>67</v>
      </c>
      <c r="BS23" s="235" t="s">
        <v>4</v>
      </c>
      <c r="BT23" s="238">
        <f>BE24+BH24+BN24</f>
        <v>50</v>
      </c>
      <c r="BU23" s="267">
        <f>BC23+BF23+BI23+BL23</f>
        <v>4</v>
      </c>
      <c r="BV23" s="270" t="s">
        <v>4</v>
      </c>
      <c r="BW23" s="273">
        <f>BE23+BH23+BK23+BN23</f>
        <v>4</v>
      </c>
      <c r="BX23" s="276">
        <f>IF(BC23&gt;BE23,3,IF(BC23&lt;BE23,1,IF(BC23=0,AND(BE23=0)*0,2)))+IF(BF23&gt;BH23,3,IF(BF23&lt;BH23,1,IF(BF23=0,AND(BH23=0)*0,2)))+IF(BI23&gt;BK23,3,IF(BI23&lt;BK23,1,IF(BI23=0,AND(BK23=0)*0,2)))+IF(BL23&gt;BN23,3,IF(BL23&lt;BN23,1,IF(BL23=0,AND(BN23=0)*0,2)))</f>
        <v>8</v>
      </c>
      <c r="BY23" s="252">
        <v>3</v>
      </c>
    </row>
    <row r="24" spans="1:77" ht="18" customHeight="1">
      <c r="B24" s="61" t="s">
        <v>12</v>
      </c>
      <c r="C24" s="290" t="s">
        <v>9</v>
      </c>
      <c r="D24" s="291"/>
      <c r="E24" s="292"/>
      <c r="F24" s="290" t="s">
        <v>10</v>
      </c>
      <c r="G24" s="291"/>
      <c r="H24" s="292"/>
      <c r="I24" s="290" t="s">
        <v>11</v>
      </c>
      <c r="J24" s="291"/>
      <c r="K24" s="292"/>
      <c r="L24" s="35"/>
      <c r="M24" s="10"/>
      <c r="N24" s="10"/>
      <c r="O24" s="5"/>
      <c r="P24" s="6"/>
      <c r="Q24" s="7"/>
      <c r="R24" s="5"/>
      <c r="S24" s="6"/>
      <c r="T24" s="5"/>
      <c r="U24" s="5"/>
      <c r="V24" s="5"/>
      <c r="W24" s="5"/>
      <c r="X24" s="5"/>
      <c r="Y24" s="5"/>
      <c r="Z24" s="1"/>
      <c r="AA24" s="3"/>
      <c r="AB24" s="61" t="s">
        <v>12</v>
      </c>
      <c r="AC24" s="290" t="s">
        <v>9</v>
      </c>
      <c r="AD24" s="291"/>
      <c r="AE24" s="292"/>
      <c r="AF24" s="290" t="s">
        <v>10</v>
      </c>
      <c r="AG24" s="291"/>
      <c r="AH24" s="292"/>
      <c r="AI24" s="290" t="s">
        <v>11</v>
      </c>
      <c r="AJ24" s="291"/>
      <c r="AK24" s="292"/>
      <c r="AL24" s="35"/>
      <c r="AM24" s="10"/>
      <c r="AN24" s="10"/>
      <c r="AO24" s="5"/>
      <c r="AP24" s="6"/>
      <c r="AQ24" s="7"/>
      <c r="AR24" s="5"/>
      <c r="AS24" s="6"/>
      <c r="AT24" s="5"/>
      <c r="AU24" s="5"/>
      <c r="AV24" s="5"/>
      <c r="AW24" s="5"/>
      <c r="AX24" s="5"/>
      <c r="AY24" s="5"/>
      <c r="BA24" s="227"/>
      <c r="BB24" s="256"/>
      <c r="BC24" s="31">
        <f>BQ12</f>
        <v>9</v>
      </c>
      <c r="BD24" s="12" t="s">
        <v>4</v>
      </c>
      <c r="BE24" s="17">
        <f>BO12</f>
        <v>22</v>
      </c>
      <c r="BF24" s="19">
        <f>BQ15</f>
        <v>14</v>
      </c>
      <c r="BG24" s="12" t="s">
        <v>4</v>
      </c>
      <c r="BH24" s="13">
        <f>BO15</f>
        <v>22</v>
      </c>
      <c r="BI24" s="11">
        <f>BQ18</f>
        <v>22</v>
      </c>
      <c r="BJ24" s="17" t="s">
        <v>4</v>
      </c>
      <c r="BK24" s="17">
        <f>BO18</f>
        <v>17</v>
      </c>
      <c r="BL24" s="11">
        <f>BQ21</f>
        <v>22</v>
      </c>
      <c r="BM24" s="12" t="s">
        <v>4</v>
      </c>
      <c r="BN24" s="13">
        <f>BO21</f>
        <v>6</v>
      </c>
      <c r="BO24" s="39"/>
      <c r="BP24" s="40"/>
      <c r="BQ24" s="116"/>
      <c r="BR24" s="233"/>
      <c r="BS24" s="236"/>
      <c r="BT24" s="239"/>
      <c r="BU24" s="268"/>
      <c r="BV24" s="271"/>
      <c r="BW24" s="274"/>
      <c r="BX24" s="277"/>
      <c r="BY24" s="253"/>
    </row>
    <row r="25" spans="1:77" ht="18" customHeight="1" thickBot="1">
      <c r="B25" s="8"/>
      <c r="C25" s="293" t="s">
        <v>13</v>
      </c>
      <c r="D25" s="294"/>
      <c r="E25" s="295"/>
      <c r="F25" s="293" t="s">
        <v>17</v>
      </c>
      <c r="G25" s="294"/>
      <c r="H25" s="295"/>
      <c r="I25" s="293" t="s">
        <v>16</v>
      </c>
      <c r="J25" s="294"/>
      <c r="K25" s="295"/>
      <c r="L25" s="35"/>
      <c r="M25" s="10"/>
      <c r="N25" s="10"/>
      <c r="O25" s="9"/>
      <c r="P25" s="9"/>
      <c r="Q25" s="9"/>
      <c r="R25" s="9"/>
      <c r="S25" s="9"/>
      <c r="T25" s="5"/>
      <c r="U25" s="5"/>
      <c r="V25" s="5"/>
      <c r="W25" s="5"/>
      <c r="X25" s="5"/>
      <c r="Y25" s="5"/>
      <c r="Z25" s="2"/>
      <c r="AA25" s="3"/>
      <c r="AB25" s="8"/>
      <c r="AC25" s="293" t="s">
        <v>13</v>
      </c>
      <c r="AD25" s="294"/>
      <c r="AE25" s="295"/>
      <c r="AF25" s="293" t="s">
        <v>17</v>
      </c>
      <c r="AG25" s="294"/>
      <c r="AH25" s="295"/>
      <c r="AI25" s="293" t="s">
        <v>16</v>
      </c>
      <c r="AJ25" s="294"/>
      <c r="AK25" s="295"/>
      <c r="AL25" s="35"/>
      <c r="AM25" s="10"/>
      <c r="AN25" s="10"/>
      <c r="AO25" s="9"/>
      <c r="AP25" s="9"/>
      <c r="AQ25" s="9"/>
      <c r="AR25" s="9"/>
      <c r="AS25" s="9"/>
      <c r="AT25" s="5"/>
      <c r="AU25" s="5"/>
      <c r="AV25" s="5"/>
      <c r="AW25" s="5"/>
      <c r="AX25" s="5"/>
      <c r="AY25" s="5"/>
      <c r="BA25" s="228"/>
      <c r="BB25" s="257"/>
      <c r="BC25" s="32"/>
      <c r="BD25" s="15"/>
      <c r="BE25" s="18"/>
      <c r="BF25" s="20"/>
      <c r="BG25" s="15"/>
      <c r="BH25" s="16"/>
      <c r="BI25" s="14"/>
      <c r="BJ25" s="18"/>
      <c r="BK25" s="18"/>
      <c r="BL25" s="14"/>
      <c r="BM25" s="15"/>
      <c r="BN25" s="16"/>
      <c r="BO25" s="42"/>
      <c r="BP25" s="43"/>
      <c r="BQ25" s="117"/>
      <c r="BR25" s="234"/>
      <c r="BS25" s="237"/>
      <c r="BT25" s="240"/>
      <c r="BU25" s="269"/>
      <c r="BV25" s="272"/>
      <c r="BW25" s="275"/>
      <c r="BX25" s="278"/>
      <c r="BY25" s="254"/>
    </row>
    <row r="26" spans="1:77" ht="18" customHeight="1" thickBot="1">
      <c r="B26" s="2"/>
      <c r="C26" s="296" t="s">
        <v>14</v>
      </c>
      <c r="D26" s="297"/>
      <c r="E26" s="298"/>
      <c r="F26" s="296" t="s">
        <v>15</v>
      </c>
      <c r="G26" s="297"/>
      <c r="H26" s="298"/>
      <c r="I26" s="296" t="s">
        <v>18</v>
      </c>
      <c r="J26" s="297"/>
      <c r="K26" s="298"/>
      <c r="L26" s="35"/>
      <c r="M26" s="10"/>
      <c r="N26" s="10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2"/>
      <c r="AA26" s="3"/>
      <c r="AB26" s="2"/>
      <c r="AC26" s="296" t="s">
        <v>14</v>
      </c>
      <c r="AD26" s="297"/>
      <c r="AE26" s="298"/>
      <c r="AF26" s="296" t="s">
        <v>15</v>
      </c>
      <c r="AG26" s="297"/>
      <c r="AH26" s="298"/>
      <c r="AI26" s="296" t="s">
        <v>18</v>
      </c>
      <c r="AJ26" s="297"/>
      <c r="AK26" s="298"/>
      <c r="AL26" s="35"/>
      <c r="AM26" s="10"/>
      <c r="AN26" s="10"/>
      <c r="AO26" s="9"/>
      <c r="AP26" s="9"/>
      <c r="AQ26" s="9"/>
      <c r="AR26" s="9"/>
      <c r="AS26" s="9"/>
      <c r="AT26" s="5"/>
      <c r="AU26" s="5"/>
      <c r="AV26" s="5"/>
      <c r="AW26" s="5"/>
      <c r="AX26" s="5"/>
      <c r="AY26" s="5"/>
      <c r="BA26" s="56"/>
      <c r="BB26" s="55"/>
      <c r="BC26" s="57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66"/>
      <c r="BP26" s="66"/>
      <c r="BQ26" s="66"/>
      <c r="BR26" s="66"/>
      <c r="BS26" s="66"/>
      <c r="BT26" s="66"/>
      <c r="BU26" s="64"/>
      <c r="BV26" s="64"/>
      <c r="BW26" s="64"/>
      <c r="BX26" s="59"/>
      <c r="BY26" s="60"/>
    </row>
    <row r="27" spans="1:77" ht="15" customHeight="1" thickBot="1">
      <c r="B27" s="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3"/>
      <c r="AB27" s="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BA27" s="118"/>
      <c r="BB27" s="61" t="s">
        <v>12</v>
      </c>
      <c r="BC27" s="290" t="s">
        <v>9</v>
      </c>
      <c r="BD27" s="291"/>
      <c r="BE27" s="292"/>
      <c r="BF27" s="290" t="s">
        <v>10</v>
      </c>
      <c r="BG27" s="291"/>
      <c r="BH27" s="292"/>
      <c r="BL27" s="303" t="s">
        <v>2</v>
      </c>
      <c r="BM27" s="321"/>
      <c r="BN27" s="321"/>
      <c r="BO27" s="321"/>
      <c r="BP27" s="321"/>
      <c r="BQ27" s="322"/>
      <c r="BR27" s="311" t="str">
        <f>BB11</f>
        <v>SKŘIVANOVÁ</v>
      </c>
      <c r="BS27" s="312"/>
      <c r="BT27" s="312"/>
      <c r="BU27" s="312"/>
      <c r="BV27" s="312"/>
      <c r="BW27" s="312"/>
      <c r="BX27" s="312"/>
      <c r="BY27" s="313"/>
    </row>
    <row r="28" spans="1:77" ht="15" customHeight="1">
      <c r="B28" s="2"/>
      <c r="C28" s="10"/>
      <c r="D28" s="10"/>
      <c r="E28" s="10"/>
      <c r="F28" s="10"/>
      <c r="G28" s="10"/>
      <c r="H28" s="10"/>
      <c r="I28" s="303" t="s">
        <v>2</v>
      </c>
      <c r="J28" s="304"/>
      <c r="K28" s="304"/>
      <c r="L28" s="304"/>
      <c r="M28" s="304"/>
      <c r="N28" s="305"/>
      <c r="O28" s="311" t="str">
        <f>IF(Y11=1,B11,IF(Y14=1,B14,IF(Y17=1,B17,IF(Y20=1,B20," "))))</f>
        <v>ALTERA</v>
      </c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1"/>
      <c r="AA28" s="3"/>
      <c r="AB28" s="2"/>
      <c r="AC28" s="10"/>
      <c r="AD28" s="10"/>
      <c r="AE28" s="10"/>
      <c r="AF28" s="10"/>
      <c r="AG28" s="10"/>
      <c r="AH28" s="10"/>
      <c r="AI28" s="303" t="s">
        <v>2</v>
      </c>
      <c r="AJ28" s="304"/>
      <c r="AK28" s="304"/>
      <c r="AL28" s="304"/>
      <c r="AM28" s="304"/>
      <c r="AN28" s="305"/>
      <c r="AO28" s="311" t="str">
        <f>IF(AY11=1,AB11,IF(AY14=1,AB14,IF(AY17=1,AB17,IF(AY20=1,AB20," "))))</f>
        <v>MERVART</v>
      </c>
      <c r="AP28" s="312"/>
      <c r="AQ28" s="312"/>
      <c r="AR28" s="312"/>
      <c r="AS28" s="312"/>
      <c r="AT28" s="312"/>
      <c r="AU28" s="312"/>
      <c r="AV28" s="312"/>
      <c r="AW28" s="312"/>
      <c r="AX28" s="312"/>
      <c r="AY28" s="313"/>
      <c r="BA28" s="118"/>
      <c r="BB28" s="8"/>
      <c r="BC28" s="293" t="s">
        <v>31</v>
      </c>
      <c r="BD28" s="294"/>
      <c r="BE28" s="295"/>
      <c r="BF28" s="293" t="s">
        <v>32</v>
      </c>
      <c r="BG28" s="294"/>
      <c r="BH28" s="295"/>
      <c r="BL28" s="323"/>
      <c r="BM28" s="324"/>
      <c r="BN28" s="324"/>
      <c r="BO28" s="324"/>
      <c r="BP28" s="324"/>
      <c r="BQ28" s="325"/>
      <c r="BR28" s="314"/>
      <c r="BS28" s="289"/>
      <c r="BT28" s="289"/>
      <c r="BU28" s="289"/>
      <c r="BV28" s="289"/>
      <c r="BW28" s="289"/>
      <c r="BX28" s="289"/>
      <c r="BY28" s="315"/>
    </row>
    <row r="29" spans="1:77" ht="15" customHeight="1" thickBot="1">
      <c r="B29" s="1"/>
      <c r="C29" s="10"/>
      <c r="D29" s="10"/>
      <c r="E29" s="10"/>
      <c r="F29" s="10"/>
      <c r="G29" s="10"/>
      <c r="H29" s="10"/>
      <c r="I29" s="306"/>
      <c r="J29" s="288"/>
      <c r="K29" s="288"/>
      <c r="L29" s="288"/>
      <c r="M29" s="288"/>
      <c r="N29" s="307"/>
      <c r="O29" s="314"/>
      <c r="P29" s="289"/>
      <c r="Q29" s="289"/>
      <c r="R29" s="289"/>
      <c r="S29" s="289"/>
      <c r="T29" s="289"/>
      <c r="U29" s="289"/>
      <c r="V29" s="289"/>
      <c r="W29" s="289"/>
      <c r="X29" s="289"/>
      <c r="Y29" s="315"/>
      <c r="Z29" s="1"/>
      <c r="AA29" s="3"/>
      <c r="AB29" s="1"/>
      <c r="AC29" s="10"/>
      <c r="AD29" s="10"/>
      <c r="AE29" s="10"/>
      <c r="AF29" s="10"/>
      <c r="AG29" s="10"/>
      <c r="AH29" s="10"/>
      <c r="AI29" s="306"/>
      <c r="AJ29" s="288"/>
      <c r="AK29" s="288"/>
      <c r="AL29" s="288"/>
      <c r="AM29" s="288"/>
      <c r="AN29" s="307"/>
      <c r="AO29" s="314"/>
      <c r="AP29" s="289"/>
      <c r="AQ29" s="289"/>
      <c r="AR29" s="289"/>
      <c r="AS29" s="289"/>
      <c r="AT29" s="289"/>
      <c r="AU29" s="289"/>
      <c r="AV29" s="289"/>
      <c r="AW29" s="289"/>
      <c r="AX29" s="289"/>
      <c r="AY29" s="315"/>
      <c r="BA29" s="118"/>
      <c r="BB29" s="2"/>
      <c r="BC29" s="296" t="s">
        <v>16</v>
      </c>
      <c r="BD29" s="297"/>
      <c r="BE29" s="298"/>
      <c r="BF29" s="296" t="s">
        <v>13</v>
      </c>
      <c r="BG29" s="297"/>
      <c r="BH29" s="298"/>
      <c r="BL29" s="326"/>
      <c r="BM29" s="327"/>
      <c r="BN29" s="327"/>
      <c r="BO29" s="327"/>
      <c r="BP29" s="327"/>
      <c r="BQ29" s="328"/>
      <c r="BR29" s="316"/>
      <c r="BS29" s="317"/>
      <c r="BT29" s="317"/>
      <c r="BU29" s="317"/>
      <c r="BV29" s="317"/>
      <c r="BW29" s="317"/>
      <c r="BX29" s="317"/>
      <c r="BY29" s="318"/>
    </row>
    <row r="30" spans="1:77" ht="15" customHeight="1" thickBot="1">
      <c r="B30" s="1"/>
      <c r="C30" s="1"/>
      <c r="D30" s="1"/>
      <c r="E30" s="1"/>
      <c r="F30" s="1"/>
      <c r="G30" s="1"/>
      <c r="H30" s="1"/>
      <c r="I30" s="308"/>
      <c r="J30" s="309"/>
      <c r="K30" s="309"/>
      <c r="L30" s="309"/>
      <c r="M30" s="309"/>
      <c r="N30" s="310"/>
      <c r="O30" s="316"/>
      <c r="P30" s="317"/>
      <c r="Q30" s="317"/>
      <c r="R30" s="317"/>
      <c r="S30" s="317"/>
      <c r="T30" s="317"/>
      <c r="U30" s="317"/>
      <c r="V30" s="317"/>
      <c r="W30" s="317"/>
      <c r="X30" s="317"/>
      <c r="Y30" s="318"/>
      <c r="Z30" s="1"/>
      <c r="AA30" s="3"/>
      <c r="AB30" s="1"/>
      <c r="AC30" s="1"/>
      <c r="AD30" s="1"/>
      <c r="AE30" s="1"/>
      <c r="AF30" s="1"/>
      <c r="AG30" s="1"/>
      <c r="AH30" s="1"/>
      <c r="AI30" s="308"/>
      <c r="AJ30" s="309"/>
      <c r="AK30" s="309"/>
      <c r="AL30" s="309"/>
      <c r="AM30" s="309"/>
      <c r="AN30" s="310"/>
      <c r="AO30" s="316"/>
      <c r="AP30" s="317"/>
      <c r="AQ30" s="317"/>
      <c r="AR30" s="317"/>
      <c r="AS30" s="317"/>
      <c r="AT30" s="317"/>
      <c r="AU30" s="317"/>
      <c r="AV30" s="317"/>
      <c r="AW30" s="317"/>
      <c r="AX30" s="317"/>
      <c r="AY30" s="318"/>
      <c r="BA30" s="118"/>
      <c r="BC30" s="290" t="s">
        <v>28</v>
      </c>
      <c r="BD30" s="291"/>
      <c r="BE30" s="292"/>
      <c r="BF30" s="290" t="s">
        <v>29</v>
      </c>
      <c r="BG30" s="291"/>
      <c r="BH30" s="292"/>
      <c r="BI30" s="290" t="s">
        <v>30</v>
      </c>
      <c r="BJ30" s="291"/>
      <c r="BK30" s="292"/>
      <c r="BL30" s="10"/>
      <c r="BM30" s="10"/>
      <c r="BN30" s="10"/>
      <c r="BO30" s="10"/>
      <c r="BP30" s="10"/>
      <c r="BQ30" s="10"/>
      <c r="BR30" s="9"/>
      <c r="BS30" s="9"/>
      <c r="BT30" s="9"/>
      <c r="BU30" s="9"/>
      <c r="BV30" s="9"/>
      <c r="BW30" s="9"/>
      <c r="BX30" s="9"/>
      <c r="BY30" s="9"/>
    </row>
    <row r="31" spans="1:77" ht="15" customHeight="1">
      <c r="B31" s="1"/>
      <c r="C31" s="1"/>
      <c r="D31" s="1"/>
      <c r="E31" s="1"/>
      <c r="F31" s="1"/>
      <c r="G31" s="1"/>
      <c r="H31" s="1"/>
      <c r="I31" s="62"/>
      <c r="J31" s="62"/>
      <c r="K31" s="62"/>
      <c r="L31" s="62"/>
      <c r="M31" s="62"/>
      <c r="N31" s="62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1"/>
      <c r="AA31" s="3"/>
      <c r="AB31" s="1"/>
      <c r="AC31" s="1"/>
      <c r="AD31" s="1"/>
      <c r="AE31" s="1"/>
      <c r="AF31" s="1"/>
      <c r="AG31" s="1"/>
      <c r="AH31" s="1"/>
      <c r="AI31" s="62"/>
      <c r="AJ31" s="62"/>
      <c r="AK31" s="62"/>
      <c r="AL31" s="62"/>
      <c r="AM31" s="62"/>
      <c r="AN31" s="62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BA31" s="118"/>
      <c r="BC31" s="293" t="s">
        <v>33</v>
      </c>
      <c r="BD31" s="294"/>
      <c r="BE31" s="295"/>
      <c r="BF31" s="293" t="s">
        <v>16</v>
      </c>
      <c r="BG31" s="294"/>
      <c r="BH31" s="295"/>
      <c r="BI31" s="329" t="s">
        <v>15</v>
      </c>
      <c r="BJ31" s="330"/>
      <c r="BK31" s="331"/>
    </row>
    <row r="32" spans="1:77" ht="18" customHeight="1">
      <c r="BC32" s="296" t="s">
        <v>34</v>
      </c>
      <c r="BD32" s="297"/>
      <c r="BE32" s="298"/>
      <c r="BF32" s="296" t="s">
        <v>36</v>
      </c>
      <c r="BG32" s="297"/>
      <c r="BH32" s="298"/>
      <c r="BI32" s="332" t="s">
        <v>35</v>
      </c>
      <c r="BJ32" s="333"/>
      <c r="BK32" s="334"/>
    </row>
  </sheetData>
  <mergeCells count="235">
    <mergeCell ref="BF31:BH31"/>
    <mergeCell ref="BF32:BH32"/>
    <mergeCell ref="BR27:BY29"/>
    <mergeCell ref="BL27:BQ29"/>
    <mergeCell ref="BC28:BE28"/>
    <mergeCell ref="BF28:BH28"/>
    <mergeCell ref="BC31:BE31"/>
    <mergeCell ref="BI31:BK31"/>
    <mergeCell ref="BC29:BE29"/>
    <mergeCell ref="BF29:BH29"/>
    <mergeCell ref="BC32:BE32"/>
    <mergeCell ref="BI32:BK32"/>
    <mergeCell ref="BV23:BV25"/>
    <mergeCell ref="BW23:BW25"/>
    <mergeCell ref="BX23:BX25"/>
    <mergeCell ref="BY23:BY25"/>
    <mergeCell ref="BC27:BE27"/>
    <mergeCell ref="BF27:BH27"/>
    <mergeCell ref="BC30:BE30"/>
    <mergeCell ref="BI30:BK30"/>
    <mergeCell ref="BF30:BH30"/>
    <mergeCell ref="BA23:BA25"/>
    <mergeCell ref="BB23:BB25"/>
    <mergeCell ref="BR23:BR25"/>
    <mergeCell ref="BS23:BS25"/>
    <mergeCell ref="BT23:BT25"/>
    <mergeCell ref="BR20:BR22"/>
    <mergeCell ref="BS20:BS22"/>
    <mergeCell ref="BT20:BT22"/>
    <mergeCell ref="BU20:BU22"/>
    <mergeCell ref="BU23:BU25"/>
    <mergeCell ref="BU17:BU19"/>
    <mergeCell ref="BV17:BV19"/>
    <mergeCell ref="BW17:BW19"/>
    <mergeCell ref="BX17:BX19"/>
    <mergeCell ref="BY17:BY19"/>
    <mergeCell ref="BA20:BA22"/>
    <mergeCell ref="BB20:BB22"/>
    <mergeCell ref="BX14:BX16"/>
    <mergeCell ref="BY14:BY16"/>
    <mergeCell ref="BA17:BA19"/>
    <mergeCell ref="BB17:BB19"/>
    <mergeCell ref="BR17:BR19"/>
    <mergeCell ref="BS17:BS19"/>
    <mergeCell ref="BT17:BT19"/>
    <mergeCell ref="BR14:BR16"/>
    <mergeCell ref="BS14:BS16"/>
    <mergeCell ref="BT14:BT16"/>
    <mergeCell ref="BU14:BU16"/>
    <mergeCell ref="BV14:BV16"/>
    <mergeCell ref="BW14:BW16"/>
    <mergeCell ref="BX20:BX22"/>
    <mergeCell ref="BY20:BY22"/>
    <mergeCell ref="BV20:BV22"/>
    <mergeCell ref="BW20:BW22"/>
    <mergeCell ref="BU11:BU13"/>
    <mergeCell ref="BV11:BV13"/>
    <mergeCell ref="BW11:BW13"/>
    <mergeCell ref="BX11:BX13"/>
    <mergeCell ref="BY11:BY13"/>
    <mergeCell ref="BA14:BA16"/>
    <mergeCell ref="BB14:BB16"/>
    <mergeCell ref="BR10:BT10"/>
    <mergeCell ref="BU10:BW10"/>
    <mergeCell ref="BA11:BA13"/>
    <mergeCell ref="BB11:BB13"/>
    <mergeCell ref="BR11:BR13"/>
    <mergeCell ref="BS11:BS13"/>
    <mergeCell ref="BT11:BT13"/>
    <mergeCell ref="BC10:BE10"/>
    <mergeCell ref="BF10:BH10"/>
    <mergeCell ref="BI10:BK10"/>
    <mergeCell ref="BL10:BN10"/>
    <mergeCell ref="BO10:BQ10"/>
    <mergeCell ref="BA6:BS8"/>
    <mergeCell ref="BT6:BW6"/>
    <mergeCell ref="BX6:BY6"/>
    <mergeCell ref="BT7:BW7"/>
    <mergeCell ref="BX7:BY7"/>
    <mergeCell ref="BT8:BW8"/>
    <mergeCell ref="BX8:BY8"/>
    <mergeCell ref="I28:N30"/>
    <mergeCell ref="O28:Y30"/>
    <mergeCell ref="AI28:AN30"/>
    <mergeCell ref="AO28:AY30"/>
    <mergeCell ref="AX20:AX22"/>
    <mergeCell ref="AY20:AY22"/>
    <mergeCell ref="AU20:AU22"/>
    <mergeCell ref="AV20:AV22"/>
    <mergeCell ref="AW20:AW22"/>
    <mergeCell ref="AW17:AW19"/>
    <mergeCell ref="AX17:AX19"/>
    <mergeCell ref="AY17:AY19"/>
    <mergeCell ref="AX14:AX16"/>
    <mergeCell ref="AY14:AY16"/>
    <mergeCell ref="P17:P19"/>
    <mergeCell ref="Q17:Q19"/>
    <mergeCell ref="R17:R19"/>
    <mergeCell ref="C26:E26"/>
    <mergeCell ref="F26:H26"/>
    <mergeCell ref="I26:K26"/>
    <mergeCell ref="AC26:AE26"/>
    <mergeCell ref="AF26:AH26"/>
    <mergeCell ref="AI26:AK26"/>
    <mergeCell ref="C25:E25"/>
    <mergeCell ref="F25:H25"/>
    <mergeCell ref="I25:K25"/>
    <mergeCell ref="AC25:AE25"/>
    <mergeCell ref="AF25:AH25"/>
    <mergeCell ref="AI25:AK25"/>
    <mergeCell ref="C24:E24"/>
    <mergeCell ref="F24:H24"/>
    <mergeCell ref="I24:K24"/>
    <mergeCell ref="AC24:AE24"/>
    <mergeCell ref="AF24:AH24"/>
    <mergeCell ref="AI24:AK24"/>
    <mergeCell ref="AR20:AR22"/>
    <mergeCell ref="AS20:AS22"/>
    <mergeCell ref="AT20:AT22"/>
    <mergeCell ref="Y20:Y22"/>
    <mergeCell ref="AA20:AA22"/>
    <mergeCell ref="AB20:AB22"/>
    <mergeCell ref="AO20:AO22"/>
    <mergeCell ref="AP20:AP22"/>
    <mergeCell ref="AQ20:AQ22"/>
    <mergeCell ref="S20:S22"/>
    <mergeCell ref="T20:T22"/>
    <mergeCell ref="U20:U22"/>
    <mergeCell ref="V20:V22"/>
    <mergeCell ref="W20:W22"/>
    <mergeCell ref="X20:X22"/>
    <mergeCell ref="A20:A22"/>
    <mergeCell ref="B20:B22"/>
    <mergeCell ref="O20:O22"/>
    <mergeCell ref="P20:P22"/>
    <mergeCell ref="Q20:Q22"/>
    <mergeCell ref="R20:R22"/>
    <mergeCell ref="AT17:AT19"/>
    <mergeCell ref="AU17:AU19"/>
    <mergeCell ref="AV17:AV19"/>
    <mergeCell ref="AB17:AB19"/>
    <mergeCell ref="AO17:AO19"/>
    <mergeCell ref="AP17:AP19"/>
    <mergeCell ref="AQ17:AQ19"/>
    <mergeCell ref="AR17:AR19"/>
    <mergeCell ref="AS17:AS19"/>
    <mergeCell ref="U17:U19"/>
    <mergeCell ref="V17:V19"/>
    <mergeCell ref="W17:W19"/>
    <mergeCell ref="X17:X19"/>
    <mergeCell ref="Y17:Y19"/>
    <mergeCell ref="AA17:AA19"/>
    <mergeCell ref="A17:A19"/>
    <mergeCell ref="B17:B19"/>
    <mergeCell ref="O17:O19"/>
    <mergeCell ref="S17:S19"/>
    <mergeCell ref="T17:T19"/>
    <mergeCell ref="AR14:AR16"/>
    <mergeCell ref="AS14:AS16"/>
    <mergeCell ref="AT14:AT16"/>
    <mergeCell ref="AU14:AU16"/>
    <mergeCell ref="AV14:AV16"/>
    <mergeCell ref="AW14:AW16"/>
    <mergeCell ref="Y14:Y16"/>
    <mergeCell ref="AA14:AA16"/>
    <mergeCell ref="AB14:AB16"/>
    <mergeCell ref="AO14:AO16"/>
    <mergeCell ref="AP14:AP16"/>
    <mergeCell ref="AQ14:AQ16"/>
    <mergeCell ref="S14:S16"/>
    <mergeCell ref="T14:T16"/>
    <mergeCell ref="U14:U16"/>
    <mergeCell ref="V14:V16"/>
    <mergeCell ref="W14:W16"/>
    <mergeCell ref="X14:X16"/>
    <mergeCell ref="A14:A16"/>
    <mergeCell ref="B14:B16"/>
    <mergeCell ref="O14:O16"/>
    <mergeCell ref="P14:P16"/>
    <mergeCell ref="Q14:Q16"/>
    <mergeCell ref="R14:R16"/>
    <mergeCell ref="AT11:AT13"/>
    <mergeCell ref="AU11:AU13"/>
    <mergeCell ref="AV11:AV13"/>
    <mergeCell ref="U11:U13"/>
    <mergeCell ref="V11:V13"/>
    <mergeCell ref="W11:W13"/>
    <mergeCell ref="X11:X13"/>
    <mergeCell ref="Y11:Y13"/>
    <mergeCell ref="AA11:AA13"/>
    <mergeCell ref="A11:A13"/>
    <mergeCell ref="B11:B13"/>
    <mergeCell ref="O11:O13"/>
    <mergeCell ref="P11:P13"/>
    <mergeCell ref="Q11:Q13"/>
    <mergeCell ref="R11:R13"/>
    <mergeCell ref="S11:S13"/>
    <mergeCell ref="T11:T13"/>
    <mergeCell ref="AI10:AK10"/>
    <mergeCell ref="AL10:AN10"/>
    <mergeCell ref="AO10:AQ10"/>
    <mergeCell ref="AW11:AW13"/>
    <mergeCell ref="AX11:AX13"/>
    <mergeCell ref="AY11:AY13"/>
    <mergeCell ref="AB11:AB13"/>
    <mergeCell ref="AO11:AO13"/>
    <mergeCell ref="AP11:AP13"/>
    <mergeCell ref="AQ11:AQ13"/>
    <mergeCell ref="AR11:AR13"/>
    <mergeCell ref="AS11:AS13"/>
    <mergeCell ref="AF10:AH10"/>
    <mergeCell ref="U10:W10"/>
    <mergeCell ref="T8:W8"/>
    <mergeCell ref="X8:Y8"/>
    <mergeCell ref="AT8:AW8"/>
    <mergeCell ref="AX8:AY8"/>
    <mergeCell ref="C10:E10"/>
    <mergeCell ref="F10:H10"/>
    <mergeCell ref="I10:K10"/>
    <mergeCell ref="L10:N10"/>
    <mergeCell ref="O10:Q10"/>
    <mergeCell ref="R10:T10"/>
    <mergeCell ref="A6:S8"/>
    <mergeCell ref="T6:W6"/>
    <mergeCell ref="X6:Y6"/>
    <mergeCell ref="AA6:AS8"/>
    <mergeCell ref="AT6:AW6"/>
    <mergeCell ref="AX6:AY6"/>
    <mergeCell ref="T7:W7"/>
    <mergeCell ref="X7:Y7"/>
    <mergeCell ref="AT7:AW7"/>
    <mergeCell ref="AX7:AY7"/>
    <mergeCell ref="AR10:AT10"/>
    <mergeCell ref="AU10:AW10"/>
    <mergeCell ref="AC10:AE1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47"/>
  <sheetViews>
    <sheetView showGridLines="0" showRowColHeaders="0" workbookViewId="0">
      <selection activeCell="G20" sqref="G20"/>
    </sheetView>
  </sheetViews>
  <sheetFormatPr defaultRowHeight="12.75"/>
  <cols>
    <col min="2" max="6" width="14.7109375" style="78" customWidth="1"/>
    <col min="7" max="10" width="14.7109375" customWidth="1"/>
  </cols>
  <sheetData>
    <row r="2" spans="2:10" ht="20.25">
      <c r="B2" s="67"/>
      <c r="C2" s="69" t="s">
        <v>255</v>
      </c>
      <c r="D2" s="67"/>
      <c r="E2" s="70"/>
      <c r="F2" s="68"/>
      <c r="G2" s="121"/>
      <c r="H2" s="122"/>
      <c r="I2" s="121"/>
      <c r="J2" s="123"/>
    </row>
    <row r="3" spans="2:10">
      <c r="B3" s="67"/>
      <c r="C3" s="67"/>
      <c r="D3" s="67"/>
      <c r="E3" s="67"/>
      <c r="F3" s="67"/>
      <c r="G3" s="121"/>
      <c r="H3" s="121"/>
      <c r="I3" s="121"/>
      <c r="J3" s="121"/>
    </row>
    <row r="4" spans="2:10" ht="15.75">
      <c r="B4" s="71"/>
      <c r="C4" s="175"/>
      <c r="D4" s="71"/>
      <c r="E4" s="71"/>
      <c r="F4" s="68"/>
      <c r="G4" s="80"/>
      <c r="H4" s="124"/>
      <c r="I4" s="75"/>
      <c r="J4" s="75"/>
    </row>
    <row r="5" spans="2:10" ht="15.75" thickBot="1">
      <c r="B5" s="179"/>
      <c r="C5" s="180" t="s">
        <v>156</v>
      </c>
      <c r="D5" s="181"/>
      <c r="E5" s="179"/>
      <c r="F5" s="68"/>
      <c r="G5" s="80"/>
      <c r="H5" s="125"/>
      <c r="I5" s="76"/>
      <c r="J5" s="75"/>
    </row>
    <row r="6" spans="2:10" ht="15.75" thickBot="1">
      <c r="B6" s="179"/>
      <c r="C6" s="182"/>
      <c r="D6" s="180" t="s">
        <v>156</v>
      </c>
      <c r="E6" s="179"/>
      <c r="F6" s="68"/>
      <c r="G6" s="80"/>
      <c r="H6" s="73"/>
      <c r="I6" s="76"/>
      <c r="J6" s="75"/>
    </row>
    <row r="7" spans="2:10" ht="15.75" thickBot="1">
      <c r="B7" s="179"/>
      <c r="C7" s="183" t="s">
        <v>246</v>
      </c>
      <c r="D7" s="182"/>
      <c r="E7" s="184"/>
      <c r="F7" s="73"/>
      <c r="G7" s="80"/>
      <c r="H7" s="73"/>
      <c r="I7" s="73"/>
      <c r="J7" s="74"/>
    </row>
    <row r="8" spans="2:10" ht="15.75" thickBot="1">
      <c r="B8" s="185" t="s">
        <v>245</v>
      </c>
      <c r="C8" s="186"/>
      <c r="D8" s="187"/>
      <c r="E8" s="201" t="s">
        <v>242</v>
      </c>
      <c r="F8" s="73"/>
      <c r="G8" s="80"/>
      <c r="H8" s="73"/>
      <c r="I8" s="75"/>
      <c r="J8" s="74"/>
    </row>
    <row r="9" spans="2:10" ht="15.75" thickBot="1">
      <c r="B9" s="179"/>
      <c r="C9" s="180" t="s">
        <v>150</v>
      </c>
      <c r="D9" s="189"/>
      <c r="E9" s="190"/>
      <c r="F9" s="73"/>
      <c r="G9" s="80"/>
      <c r="H9" s="73"/>
      <c r="I9" s="74"/>
      <c r="J9" s="74"/>
    </row>
    <row r="10" spans="2:10" ht="15.75" thickBot="1">
      <c r="B10" s="179"/>
      <c r="C10" s="191"/>
      <c r="D10" s="192" t="s">
        <v>244</v>
      </c>
      <c r="E10" s="186"/>
      <c r="F10" s="73"/>
      <c r="G10" s="80"/>
      <c r="H10" s="73"/>
      <c r="I10" s="74"/>
      <c r="J10" s="73"/>
    </row>
    <row r="11" spans="2:10" ht="15.75" thickBot="1">
      <c r="B11" s="179"/>
      <c r="C11" s="183" t="s">
        <v>38</v>
      </c>
      <c r="D11" s="193"/>
      <c r="E11" s="186"/>
      <c r="F11" s="74"/>
      <c r="G11" s="80"/>
      <c r="H11" s="73"/>
      <c r="I11" s="74"/>
      <c r="J11" s="73"/>
    </row>
    <row r="12" spans="2:10" ht="15.75" customHeight="1">
      <c r="B12" s="179"/>
      <c r="C12" s="186"/>
      <c r="D12" s="194"/>
      <c r="E12" s="194"/>
      <c r="F12" s="74"/>
      <c r="G12" s="80"/>
      <c r="H12" s="73"/>
      <c r="I12" s="75"/>
      <c r="J12" s="75"/>
    </row>
    <row r="13" spans="2:10" ht="15.75" customHeight="1" thickBot="1">
      <c r="B13" s="179"/>
      <c r="C13" s="180" t="s">
        <v>248</v>
      </c>
      <c r="D13" s="186"/>
      <c r="E13" s="186"/>
      <c r="F13" s="74"/>
      <c r="G13" s="80"/>
      <c r="H13" s="73"/>
      <c r="I13" s="76"/>
      <c r="J13" s="73"/>
    </row>
    <row r="14" spans="2:10" ht="15.75" customHeight="1" thickBot="1">
      <c r="B14" s="179"/>
      <c r="C14" s="191"/>
      <c r="D14" s="180" t="s">
        <v>247</v>
      </c>
      <c r="E14" s="194"/>
      <c r="F14" s="73"/>
      <c r="G14" s="80"/>
      <c r="H14" s="73"/>
      <c r="I14" s="76"/>
      <c r="J14" s="75"/>
    </row>
    <row r="15" spans="2:10" ht="15.75" customHeight="1" thickBot="1">
      <c r="B15" s="179"/>
      <c r="C15" s="183" t="s">
        <v>154</v>
      </c>
      <c r="D15" s="191"/>
      <c r="E15" s="195"/>
      <c r="F15" s="75"/>
      <c r="G15" s="80"/>
      <c r="H15" s="73"/>
      <c r="I15" s="73"/>
      <c r="J15" s="74"/>
    </row>
    <row r="16" spans="2:10" ht="15.75" customHeight="1" thickBot="1">
      <c r="B16" s="185" t="s">
        <v>241</v>
      </c>
      <c r="C16" s="186"/>
      <c r="D16" s="187"/>
      <c r="E16" s="196" t="s">
        <v>243</v>
      </c>
      <c r="F16" s="75"/>
      <c r="G16" s="80"/>
      <c r="H16" s="73"/>
      <c r="I16" s="75"/>
      <c r="J16" s="74"/>
    </row>
    <row r="17" spans="2:10" ht="15.75" customHeight="1" thickBot="1">
      <c r="B17" s="179"/>
      <c r="C17" s="180" t="s">
        <v>153</v>
      </c>
      <c r="D17" s="189"/>
      <c r="E17" s="195"/>
      <c r="F17" s="75"/>
      <c r="G17" s="80"/>
      <c r="H17" s="73"/>
      <c r="I17" s="74"/>
      <c r="J17" s="74"/>
    </row>
    <row r="18" spans="2:10" ht="15.75" customHeight="1" thickBot="1">
      <c r="B18" s="179"/>
      <c r="C18" s="191"/>
      <c r="D18" s="192" t="s">
        <v>153</v>
      </c>
      <c r="E18" s="186"/>
      <c r="F18" s="75"/>
      <c r="G18" s="80"/>
      <c r="H18" s="73"/>
      <c r="I18" s="74"/>
      <c r="J18" s="73"/>
    </row>
    <row r="19" spans="2:10" ht="15.75" customHeight="1" thickBot="1">
      <c r="B19" s="179"/>
      <c r="C19" s="183" t="s">
        <v>152</v>
      </c>
      <c r="D19" s="193"/>
      <c r="E19" s="181"/>
      <c r="F19" s="75"/>
      <c r="G19" s="80"/>
      <c r="H19" s="73"/>
      <c r="I19" s="74"/>
      <c r="J19" s="73"/>
    </row>
    <row r="20" spans="2:10" ht="15.75" customHeight="1">
      <c r="B20" s="179"/>
      <c r="C20" s="181"/>
      <c r="D20" s="179"/>
      <c r="E20" s="179"/>
      <c r="F20" s="75"/>
      <c r="G20" s="80"/>
      <c r="H20" s="73"/>
      <c r="I20" s="75"/>
      <c r="J20" s="75"/>
    </row>
    <row r="21" spans="2:10" ht="15.75" customHeight="1">
      <c r="B21" s="179"/>
      <c r="C21" s="181"/>
      <c r="D21" s="179"/>
      <c r="E21" s="179"/>
      <c r="F21" s="75"/>
      <c r="G21" s="80"/>
      <c r="H21" s="73"/>
      <c r="I21" s="75"/>
      <c r="J21" s="75"/>
    </row>
    <row r="22" spans="2:10" ht="15.75" customHeight="1">
      <c r="B22" s="179"/>
      <c r="C22" s="181"/>
      <c r="D22" s="179"/>
      <c r="E22" s="179"/>
      <c r="F22" s="75"/>
      <c r="G22" s="80"/>
      <c r="H22" s="73"/>
      <c r="I22" s="75"/>
      <c r="J22" s="75"/>
    </row>
    <row r="23" spans="2:10" ht="15.75" customHeight="1">
      <c r="B23" s="179"/>
      <c r="C23" s="181"/>
      <c r="D23" s="179"/>
      <c r="E23" s="179"/>
      <c r="F23" s="75"/>
      <c r="G23" s="80"/>
      <c r="H23" s="73"/>
      <c r="I23" s="75"/>
      <c r="J23" s="75"/>
    </row>
    <row r="24" spans="2:10" ht="15.75" customHeight="1">
      <c r="B24" s="71"/>
      <c r="C24" s="176"/>
      <c r="D24" s="80"/>
      <c r="E24" s="177"/>
      <c r="F24" s="73"/>
      <c r="G24" s="80"/>
      <c r="H24" s="73"/>
      <c r="I24" s="75"/>
      <c r="J24" s="74"/>
    </row>
    <row r="25" spans="2:10" ht="15.75" customHeight="1">
      <c r="B25" s="71"/>
      <c r="C25" s="176"/>
      <c r="D25" s="177"/>
      <c r="E25" s="177"/>
      <c r="F25" s="73"/>
      <c r="G25" s="80"/>
      <c r="H25" s="73"/>
      <c r="I25" s="74"/>
      <c r="J25" s="74"/>
    </row>
    <row r="26" spans="2:10" ht="15.75" customHeight="1">
      <c r="B26" s="67"/>
      <c r="C26" s="69" t="s">
        <v>254</v>
      </c>
      <c r="D26" s="67"/>
      <c r="E26" s="70"/>
      <c r="F26" s="73"/>
      <c r="G26" s="80"/>
      <c r="H26" s="73"/>
      <c r="I26" s="74"/>
      <c r="J26" s="73"/>
    </row>
    <row r="27" spans="2:10" ht="15.75" customHeight="1">
      <c r="B27" s="67"/>
      <c r="C27" s="67"/>
      <c r="D27" s="67"/>
      <c r="E27" s="67"/>
      <c r="F27" s="74"/>
      <c r="G27" s="80"/>
      <c r="H27" s="73"/>
      <c r="I27" s="79"/>
      <c r="J27" s="73"/>
    </row>
    <row r="28" spans="2:10" ht="15.75" customHeight="1">
      <c r="B28" s="71"/>
      <c r="C28" s="175"/>
      <c r="D28" s="71"/>
      <c r="E28" s="71"/>
      <c r="F28" s="74"/>
      <c r="G28" s="80"/>
      <c r="H28" s="73"/>
      <c r="I28" s="75"/>
      <c r="J28" s="75"/>
    </row>
    <row r="29" spans="2:10" ht="15.75" customHeight="1" thickBot="1">
      <c r="B29" s="179"/>
      <c r="C29" s="180" t="s">
        <v>251</v>
      </c>
      <c r="D29" s="181"/>
      <c r="E29" s="179"/>
      <c r="F29" s="74"/>
      <c r="G29" s="80"/>
      <c r="H29" s="73"/>
      <c r="I29" s="76"/>
      <c r="J29" s="73"/>
    </row>
    <row r="30" spans="2:10" ht="15.75" customHeight="1" thickBot="1">
      <c r="B30" s="179"/>
      <c r="C30" s="182"/>
      <c r="D30" s="180" t="s">
        <v>252</v>
      </c>
      <c r="E30" s="179"/>
      <c r="F30" s="73"/>
      <c r="G30" s="80"/>
      <c r="H30" s="73"/>
      <c r="I30" s="76"/>
      <c r="J30" s="75"/>
    </row>
    <row r="31" spans="2:10" ht="15.75" customHeight="1" thickBot="1">
      <c r="B31" s="179"/>
      <c r="C31" s="183" t="s">
        <v>149</v>
      </c>
      <c r="D31" s="182"/>
      <c r="E31" s="184"/>
      <c r="F31" s="75"/>
      <c r="G31" s="80"/>
      <c r="H31" s="73"/>
      <c r="I31" s="73"/>
      <c r="J31" s="74"/>
    </row>
    <row r="32" spans="2:10" ht="15.75" customHeight="1" thickBot="1">
      <c r="B32" s="194"/>
      <c r="C32" s="186"/>
      <c r="D32" s="187"/>
      <c r="E32" s="188" t="s">
        <v>250</v>
      </c>
      <c r="F32" s="75"/>
      <c r="G32" s="80"/>
      <c r="H32" s="73"/>
      <c r="I32" s="75"/>
      <c r="J32" s="74"/>
    </row>
    <row r="33" spans="2:10" ht="15.75" customHeight="1">
      <c r="B33" s="194"/>
      <c r="C33" s="186"/>
      <c r="D33" s="189"/>
      <c r="E33" s="190"/>
      <c r="F33" s="198"/>
      <c r="G33" s="80"/>
      <c r="H33" s="73"/>
      <c r="I33" s="74"/>
      <c r="J33" s="74"/>
    </row>
    <row r="34" spans="2:10" ht="15.75" customHeight="1" thickBot="1">
      <c r="B34" s="194"/>
      <c r="C34" s="186"/>
      <c r="D34" s="192" t="s">
        <v>145</v>
      </c>
      <c r="E34" s="186"/>
      <c r="F34" s="199"/>
      <c r="G34" s="80"/>
      <c r="H34" s="73"/>
      <c r="I34" s="74"/>
      <c r="J34" s="73"/>
    </row>
    <row r="35" spans="2:10" ht="15.75" customHeight="1">
      <c r="B35" s="194"/>
      <c r="C35" s="186"/>
      <c r="D35" s="193"/>
      <c r="E35" s="186"/>
      <c r="F35" s="199"/>
      <c r="G35" s="80"/>
      <c r="H35" s="73"/>
      <c r="I35" s="79"/>
      <c r="J35" s="73"/>
    </row>
    <row r="36" spans="2:10" ht="15.75" customHeight="1" thickBot="1">
      <c r="B36" s="194"/>
      <c r="C36" s="186"/>
      <c r="D36" s="195"/>
      <c r="E36" s="186"/>
      <c r="F36" s="200" t="s">
        <v>249</v>
      </c>
      <c r="G36" s="80"/>
      <c r="H36" s="73"/>
      <c r="I36" s="79"/>
      <c r="J36" s="73"/>
    </row>
    <row r="37" spans="2:10" ht="15.75" customHeight="1">
      <c r="B37" s="194"/>
      <c r="C37" s="186"/>
      <c r="D37" s="194"/>
      <c r="E37" s="194"/>
      <c r="F37" s="199"/>
      <c r="G37" s="80"/>
      <c r="H37" s="77"/>
      <c r="I37" s="68"/>
      <c r="J37" s="68"/>
    </row>
    <row r="38" spans="2:10" ht="15.75" customHeight="1">
      <c r="B38" s="194"/>
      <c r="C38" s="186"/>
      <c r="D38" s="186"/>
      <c r="E38" s="186"/>
      <c r="F38" s="199"/>
      <c r="G38" s="4"/>
    </row>
    <row r="39" spans="2:10" ht="15.75" customHeight="1" thickBot="1">
      <c r="B39" s="194"/>
      <c r="C39" s="186"/>
      <c r="D39" s="180" t="s">
        <v>253</v>
      </c>
      <c r="E39" s="194"/>
      <c r="F39" s="199"/>
      <c r="G39" s="4"/>
    </row>
    <row r="40" spans="2:10" ht="15.75" customHeight="1">
      <c r="B40" s="194"/>
      <c r="C40" s="186"/>
      <c r="D40" s="191"/>
      <c r="E40" s="195"/>
      <c r="F40" s="199"/>
      <c r="G40" s="4"/>
    </row>
    <row r="41" spans="2:10" ht="15.75" customHeight="1" thickBot="1">
      <c r="B41" s="194"/>
      <c r="C41" s="186"/>
      <c r="D41" s="187"/>
      <c r="E41" s="196" t="s">
        <v>146</v>
      </c>
      <c r="F41" s="199"/>
      <c r="G41" s="4"/>
    </row>
    <row r="42" spans="2:10" ht="15.75" customHeight="1">
      <c r="B42" s="179"/>
      <c r="C42" s="186"/>
      <c r="D42" s="189"/>
      <c r="E42" s="195"/>
      <c r="F42" s="197"/>
    </row>
    <row r="43" spans="2:10" ht="15.75" customHeight="1" thickBot="1">
      <c r="B43" s="179"/>
      <c r="C43" s="186"/>
      <c r="D43" s="192" t="s">
        <v>146</v>
      </c>
      <c r="E43" s="186"/>
    </row>
    <row r="44" spans="2:10" ht="15.75" customHeight="1">
      <c r="B44" s="179"/>
      <c r="C44" s="186"/>
      <c r="D44" s="193"/>
      <c r="E44" s="181"/>
    </row>
    <row r="45" spans="2:10" ht="15.75" customHeight="1">
      <c r="B45" s="178"/>
      <c r="C45" s="178"/>
      <c r="D45" s="178"/>
      <c r="E45" s="178"/>
    </row>
    <row r="46" spans="2:10" ht="15.75" customHeight="1"/>
    <row r="47" spans="2:10" ht="15.75" customHeight="1"/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Y60"/>
  <sheetViews>
    <sheetView showGridLines="0" showRowColHeaders="0" zoomScale="72" zoomScaleNormal="72" workbookViewId="0">
      <selection activeCell="B1" sqref="B1"/>
    </sheetView>
  </sheetViews>
  <sheetFormatPr defaultRowHeight="12.75"/>
  <cols>
    <col min="1" max="1" width="3.7109375" style="3" customWidth="1"/>
    <col min="2" max="2" width="30.7109375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15" width="3.7109375" customWidth="1"/>
    <col min="16" max="16" width="1.7109375" customWidth="1"/>
    <col min="17" max="17" width="3.7109375" customWidth="1"/>
    <col min="18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8.7109375" customWidth="1"/>
    <col min="25" max="25" width="9.7109375" customWidth="1"/>
    <col min="26" max="26" width="2.7109375" customWidth="1"/>
    <col min="27" max="27" width="3.7109375" customWidth="1"/>
    <col min="28" max="28" width="30.7109375" customWidth="1"/>
    <col min="29" max="29" width="4.7109375" customWidth="1"/>
    <col min="30" max="30" width="1.7109375" customWidth="1"/>
    <col min="31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0" width="4.7109375" customWidth="1"/>
    <col min="41" max="41" width="3.7109375" customWidth="1"/>
    <col min="42" max="42" width="1.7109375" customWidth="1"/>
    <col min="43" max="43" width="3.7109375" customWidth="1"/>
    <col min="44" max="44" width="4.7109375" customWidth="1"/>
    <col min="45" max="45" width="1.7109375" customWidth="1"/>
    <col min="46" max="47" width="4.7109375" customWidth="1"/>
    <col min="48" max="48" width="1.7109375" customWidth="1"/>
    <col min="49" max="49" width="4.7109375" customWidth="1"/>
    <col min="50" max="50" width="8.7109375" customWidth="1"/>
    <col min="51" max="51" width="9.7109375" customWidth="1"/>
    <col min="52" max="52" width="2.7109375" customWidth="1"/>
    <col min="53" max="53" width="3.7109375" style="120" customWidth="1"/>
    <col min="54" max="54" width="30.7109375" customWidth="1"/>
    <col min="55" max="55" width="4.7109375" customWidth="1"/>
    <col min="56" max="56" width="1.7109375" customWidth="1"/>
    <col min="57" max="58" width="4.7109375" customWidth="1"/>
    <col min="59" max="59" width="1.7109375" customWidth="1"/>
    <col min="60" max="61" width="4.7109375" customWidth="1"/>
    <col min="62" max="62" width="1.7109375" customWidth="1"/>
    <col min="63" max="64" width="4.7109375" customWidth="1"/>
    <col min="65" max="65" width="1.7109375" customWidth="1"/>
    <col min="66" max="67" width="4.7109375" customWidth="1"/>
    <col min="68" max="68" width="1.7109375" customWidth="1"/>
    <col min="69" max="70" width="4.7109375" customWidth="1"/>
    <col min="71" max="71" width="1.7109375" customWidth="1"/>
    <col min="72" max="73" width="4.7109375" customWidth="1"/>
    <col min="74" max="74" width="1.7109375" customWidth="1"/>
    <col min="75" max="75" width="4.7109375" customWidth="1"/>
    <col min="76" max="76" width="8.7109375" customWidth="1"/>
    <col min="77" max="77" width="9.7109375" customWidth="1"/>
    <col min="78" max="78" width="2.7109375" customWidth="1"/>
    <col min="79" max="79" width="3.7109375" customWidth="1"/>
    <col min="80" max="80" width="30.7109375" customWidth="1"/>
    <col min="81" max="81" width="4.7109375" customWidth="1"/>
    <col min="82" max="82" width="1.7109375" customWidth="1"/>
    <col min="83" max="84" width="4.7109375" customWidth="1"/>
    <col min="85" max="85" width="1.7109375" customWidth="1"/>
    <col min="86" max="87" width="4.7109375" customWidth="1"/>
    <col min="88" max="88" width="1.7109375" customWidth="1"/>
    <col min="89" max="90" width="4.7109375" customWidth="1"/>
    <col min="91" max="91" width="1.7109375" customWidth="1"/>
    <col min="92" max="93" width="4.7109375" customWidth="1"/>
    <col min="94" max="94" width="1.7109375" customWidth="1"/>
    <col min="95" max="96" width="4.7109375" customWidth="1"/>
    <col min="97" max="97" width="1.7109375" customWidth="1"/>
    <col min="98" max="99" width="4.7109375" customWidth="1"/>
    <col min="100" max="100" width="1.7109375" customWidth="1"/>
    <col min="101" max="101" width="4.7109375" customWidth="1"/>
    <col min="102" max="102" width="8.7109375" customWidth="1"/>
    <col min="103" max="103" width="9.7109375" customWidth="1"/>
    <col min="104" max="104" width="2.7109375" customWidth="1"/>
  </cols>
  <sheetData>
    <row r="1" spans="1:103" ht="60">
      <c r="B1" s="211" t="s">
        <v>422</v>
      </c>
    </row>
    <row r="6" spans="1:103" ht="15" customHeight="1">
      <c r="A6" s="244" t="s">
        <v>124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51" t="s">
        <v>3</v>
      </c>
      <c r="U6" s="251"/>
      <c r="V6" s="251"/>
      <c r="W6" s="251"/>
      <c r="X6" s="245" t="s">
        <v>19</v>
      </c>
      <c r="Y6" s="246"/>
      <c r="AA6" s="244" t="s">
        <v>118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51" t="s">
        <v>3</v>
      </c>
      <c r="AU6" s="251"/>
      <c r="AV6" s="251"/>
      <c r="AW6" s="251"/>
      <c r="AX6" s="245" t="s">
        <v>19</v>
      </c>
      <c r="AY6" s="246"/>
      <c r="BA6" s="244" t="s">
        <v>119</v>
      </c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51" t="s">
        <v>3</v>
      </c>
      <c r="BU6" s="251"/>
      <c r="BV6" s="251"/>
      <c r="BW6" s="251"/>
      <c r="BX6" s="245" t="s">
        <v>19</v>
      </c>
      <c r="BY6" s="246"/>
      <c r="CA6" s="244" t="s">
        <v>122</v>
      </c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51" t="s">
        <v>3</v>
      </c>
      <c r="CU6" s="251"/>
      <c r="CV6" s="251"/>
      <c r="CW6" s="251"/>
      <c r="CX6" s="245" t="s">
        <v>19</v>
      </c>
      <c r="CY6" s="246"/>
    </row>
    <row r="7" spans="1:103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51" t="s">
        <v>0</v>
      </c>
      <c r="U7" s="251"/>
      <c r="V7" s="251"/>
      <c r="W7" s="251"/>
      <c r="X7" s="249" t="s">
        <v>20</v>
      </c>
      <c r="Y7" s="250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51" t="s">
        <v>0</v>
      </c>
      <c r="AU7" s="251"/>
      <c r="AV7" s="251"/>
      <c r="AW7" s="251"/>
      <c r="AX7" s="249" t="s">
        <v>20</v>
      </c>
      <c r="AY7" s="250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51" t="s">
        <v>0</v>
      </c>
      <c r="BU7" s="251"/>
      <c r="BV7" s="251"/>
      <c r="BW7" s="251"/>
      <c r="BX7" s="249" t="s">
        <v>20</v>
      </c>
      <c r="BY7" s="250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51" t="s">
        <v>0</v>
      </c>
      <c r="CU7" s="251"/>
      <c r="CV7" s="251"/>
      <c r="CW7" s="251"/>
      <c r="CX7" s="249" t="s">
        <v>20</v>
      </c>
      <c r="CY7" s="250"/>
    </row>
    <row r="8" spans="1:103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51" t="s">
        <v>1</v>
      </c>
      <c r="U8" s="251"/>
      <c r="V8" s="251"/>
      <c r="W8" s="251"/>
      <c r="X8" s="247" t="s">
        <v>21</v>
      </c>
      <c r="Y8" s="248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51" t="s">
        <v>1</v>
      </c>
      <c r="AU8" s="251"/>
      <c r="AV8" s="251"/>
      <c r="AW8" s="251"/>
      <c r="AX8" s="247" t="s">
        <v>21</v>
      </c>
      <c r="AY8" s="248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51" t="s">
        <v>1</v>
      </c>
      <c r="BU8" s="251"/>
      <c r="BV8" s="251"/>
      <c r="BW8" s="251"/>
      <c r="BX8" s="247" t="s">
        <v>21</v>
      </c>
      <c r="BY8" s="248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51" t="s">
        <v>1</v>
      </c>
      <c r="CU8" s="251"/>
      <c r="CV8" s="251"/>
      <c r="CW8" s="251"/>
      <c r="CX8" s="247" t="s">
        <v>21</v>
      </c>
      <c r="CY8" s="248"/>
    </row>
    <row r="9" spans="1:103" ht="1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3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3" customFormat="1" ht="30" customHeight="1" thickBot="1">
      <c r="A10" s="26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225"/>
      <c r="K10" s="263"/>
      <c r="L10" s="224">
        <v>4</v>
      </c>
      <c r="M10" s="225"/>
      <c r="N10" s="264"/>
      <c r="O10" s="258"/>
      <c r="P10" s="258"/>
      <c r="Q10" s="258"/>
      <c r="R10" s="265" t="s">
        <v>5</v>
      </c>
      <c r="S10" s="258"/>
      <c r="T10" s="266"/>
      <c r="U10" s="258" t="s">
        <v>6</v>
      </c>
      <c r="V10" s="258"/>
      <c r="W10" s="258"/>
      <c r="X10" s="34" t="s">
        <v>7</v>
      </c>
      <c r="Y10" s="33" t="s">
        <v>8</v>
      </c>
      <c r="AA10" s="26"/>
      <c r="AB10" s="54" t="s">
        <v>22</v>
      </c>
      <c r="AC10" s="262">
        <v>1</v>
      </c>
      <c r="AD10" s="225"/>
      <c r="AE10" s="263"/>
      <c r="AF10" s="224">
        <v>2</v>
      </c>
      <c r="AG10" s="225"/>
      <c r="AH10" s="263"/>
      <c r="AI10" s="224">
        <v>3</v>
      </c>
      <c r="AJ10" s="225"/>
      <c r="AK10" s="263"/>
      <c r="AL10" s="224">
        <v>4</v>
      </c>
      <c r="AM10" s="225"/>
      <c r="AN10" s="264"/>
      <c r="AO10" s="258"/>
      <c r="AP10" s="258"/>
      <c r="AQ10" s="258"/>
      <c r="AR10" s="265" t="s">
        <v>5</v>
      </c>
      <c r="AS10" s="258"/>
      <c r="AT10" s="266"/>
      <c r="AU10" s="258" t="s">
        <v>6</v>
      </c>
      <c r="AV10" s="258"/>
      <c r="AW10" s="258"/>
      <c r="AX10" s="34" t="s">
        <v>7</v>
      </c>
      <c r="AY10" s="33" t="s">
        <v>8</v>
      </c>
      <c r="BA10" s="26"/>
      <c r="BB10" s="54" t="s">
        <v>22</v>
      </c>
      <c r="BC10" s="262">
        <v>1</v>
      </c>
      <c r="BD10" s="225"/>
      <c r="BE10" s="263"/>
      <c r="BF10" s="224">
        <v>2</v>
      </c>
      <c r="BG10" s="225"/>
      <c r="BH10" s="263"/>
      <c r="BI10" s="224">
        <v>3</v>
      </c>
      <c r="BJ10" s="225"/>
      <c r="BK10" s="263"/>
      <c r="BL10" s="224">
        <v>4</v>
      </c>
      <c r="BM10" s="225"/>
      <c r="BN10" s="264"/>
      <c r="BO10" s="258"/>
      <c r="BP10" s="258"/>
      <c r="BQ10" s="258"/>
      <c r="BR10" s="265" t="s">
        <v>5</v>
      </c>
      <c r="BS10" s="258"/>
      <c r="BT10" s="266"/>
      <c r="BU10" s="258" t="s">
        <v>6</v>
      </c>
      <c r="BV10" s="258"/>
      <c r="BW10" s="258"/>
      <c r="BX10" s="34" t="s">
        <v>7</v>
      </c>
      <c r="BY10" s="33" t="s">
        <v>8</v>
      </c>
      <c r="CA10" s="26"/>
      <c r="CB10" s="54" t="s">
        <v>22</v>
      </c>
      <c r="CC10" s="262">
        <v>1</v>
      </c>
      <c r="CD10" s="225"/>
      <c r="CE10" s="263"/>
      <c r="CF10" s="224">
        <v>2</v>
      </c>
      <c r="CG10" s="225"/>
      <c r="CH10" s="263"/>
      <c r="CI10" s="224">
        <v>3</v>
      </c>
      <c r="CJ10" s="225"/>
      <c r="CK10" s="263"/>
      <c r="CL10" s="224">
        <v>4</v>
      </c>
      <c r="CM10" s="225"/>
      <c r="CN10" s="264"/>
      <c r="CO10" s="258"/>
      <c r="CP10" s="258"/>
      <c r="CQ10" s="258"/>
      <c r="CR10" s="265" t="s">
        <v>5</v>
      </c>
      <c r="CS10" s="258"/>
      <c r="CT10" s="266"/>
      <c r="CU10" s="258" t="s">
        <v>6</v>
      </c>
      <c r="CV10" s="258"/>
      <c r="CW10" s="258"/>
      <c r="CX10" s="34" t="s">
        <v>7</v>
      </c>
      <c r="CY10" s="33" t="s">
        <v>8</v>
      </c>
    </row>
    <row r="11" spans="1:103" ht="20.100000000000001" customHeight="1">
      <c r="A11" s="226">
        <v>1</v>
      </c>
      <c r="B11" s="259" t="s">
        <v>108</v>
      </c>
      <c r="C11" s="36"/>
      <c r="D11" s="37"/>
      <c r="E11" s="38"/>
      <c r="F11" s="21">
        <v>2</v>
      </c>
      <c r="G11" s="22" t="s">
        <v>4</v>
      </c>
      <c r="H11" s="23">
        <v>0</v>
      </c>
      <c r="I11" s="21">
        <v>2</v>
      </c>
      <c r="J11" s="22" t="s">
        <v>4</v>
      </c>
      <c r="K11" s="23">
        <v>0</v>
      </c>
      <c r="L11" s="21">
        <v>1</v>
      </c>
      <c r="M11" s="22" t="s">
        <v>4</v>
      </c>
      <c r="N11" s="27">
        <v>1</v>
      </c>
      <c r="O11" s="279"/>
      <c r="P11" s="282"/>
      <c r="Q11" s="285"/>
      <c r="R11" s="232">
        <f>F12+I12+L12</f>
        <v>65</v>
      </c>
      <c r="S11" s="235" t="s">
        <v>4</v>
      </c>
      <c r="T11" s="238">
        <f>H12+K12+N12</f>
        <v>30</v>
      </c>
      <c r="U11" s="267">
        <f>F11+I11+L11</f>
        <v>5</v>
      </c>
      <c r="V11" s="270" t="s">
        <v>4</v>
      </c>
      <c r="W11" s="273">
        <f>H11+K11+N11</f>
        <v>1</v>
      </c>
      <c r="X11" s="276">
        <f>IF(F11&gt;H11,3,IF(F11&lt;H11,1,IF(F11=0,AND(H11=0)*0,2)))+IF(I11&gt;K11,3,IF(I11&lt;K11,1,IF(I11=0,AND(K11=0)*0,2)))+IF(L11&gt;N11,3,IF(L11&lt;N11,1,IF(L11=0,AND(N11=0)*0,2)))</f>
        <v>8</v>
      </c>
      <c r="Y11" s="252">
        <v>1</v>
      </c>
      <c r="Z11" s="1"/>
      <c r="AA11" s="226">
        <v>1</v>
      </c>
      <c r="AB11" s="259" t="s">
        <v>125</v>
      </c>
      <c r="AC11" s="36"/>
      <c r="AD11" s="37"/>
      <c r="AE11" s="38"/>
      <c r="AF11" s="21">
        <v>1</v>
      </c>
      <c r="AG11" s="22" t="s">
        <v>4</v>
      </c>
      <c r="AH11" s="23">
        <v>1</v>
      </c>
      <c r="AI11" s="21">
        <v>2</v>
      </c>
      <c r="AJ11" s="22" t="s">
        <v>4</v>
      </c>
      <c r="AK11" s="23">
        <v>0</v>
      </c>
      <c r="AL11" s="21">
        <v>1</v>
      </c>
      <c r="AM11" s="22" t="s">
        <v>4</v>
      </c>
      <c r="AN11" s="27">
        <v>1</v>
      </c>
      <c r="AO11" s="279"/>
      <c r="AP11" s="282"/>
      <c r="AQ11" s="285"/>
      <c r="AR11" s="232">
        <f>AF12+AI12+AL12</f>
        <v>64</v>
      </c>
      <c r="AS11" s="235" t="s">
        <v>4</v>
      </c>
      <c r="AT11" s="238">
        <f>AH12+AK12+AN12</f>
        <v>39</v>
      </c>
      <c r="AU11" s="267">
        <f>AF11+AI11+AL11</f>
        <v>4</v>
      </c>
      <c r="AV11" s="270" t="s">
        <v>4</v>
      </c>
      <c r="AW11" s="273">
        <f>AH11+AK11+AN11</f>
        <v>2</v>
      </c>
      <c r="AX11" s="276">
        <f>IF(AF11&gt;AH11,3,IF(AF11&lt;AH11,1,IF(AF11=0,AND(AH11=0)*0,2)))+IF(AI11&gt;AK11,3,IF(AI11&lt;AK11,1,IF(AI11=0,AND(AK11=0)*0,2)))+IF(AL11&gt;AN11,3,IF(AL11&lt;AN11,1,IF(AL11=0,AND(AN11=0)*0,2)))</f>
        <v>7</v>
      </c>
      <c r="AY11" s="252">
        <v>1</v>
      </c>
      <c r="BA11" s="226">
        <v>1</v>
      </c>
      <c r="BB11" s="259" t="s">
        <v>111</v>
      </c>
      <c r="BC11" s="36"/>
      <c r="BD11" s="37"/>
      <c r="BE11" s="38"/>
      <c r="BF11" s="21">
        <v>2</v>
      </c>
      <c r="BG11" s="22" t="s">
        <v>4</v>
      </c>
      <c r="BH11" s="23">
        <v>0</v>
      </c>
      <c r="BI11" s="21">
        <v>2</v>
      </c>
      <c r="BJ11" s="22" t="s">
        <v>4</v>
      </c>
      <c r="BK11" s="23">
        <v>0</v>
      </c>
      <c r="BL11" s="21">
        <v>2</v>
      </c>
      <c r="BM11" s="22" t="s">
        <v>4</v>
      </c>
      <c r="BN11" s="27">
        <v>0</v>
      </c>
      <c r="BO11" s="279"/>
      <c r="BP11" s="282"/>
      <c r="BQ11" s="285"/>
      <c r="BR11" s="232">
        <f>BF12+BI12+BL12</f>
        <v>66</v>
      </c>
      <c r="BS11" s="235" t="s">
        <v>4</v>
      </c>
      <c r="BT11" s="238">
        <f>BH12+BK12+BN12</f>
        <v>21</v>
      </c>
      <c r="BU11" s="267">
        <f>BF11+BI11+BL11</f>
        <v>6</v>
      </c>
      <c r="BV11" s="270" t="s">
        <v>4</v>
      </c>
      <c r="BW11" s="273">
        <f>BH11+BK11+BN11</f>
        <v>0</v>
      </c>
      <c r="BX11" s="276">
        <f>IF(BF11&gt;BH11,3,IF(BF11&lt;BH11,1,IF(BF11=0,AND(BH11=0)*0,2)))+IF(BI11&gt;BK11,3,IF(BI11&lt;BK11,1,IF(BI11=0,AND(BK11=0)*0,2)))+IF(BL11&gt;BN11,3,IF(BL11&lt;BN11,1,IF(BL11=0,AND(BN11=0)*0,2)))</f>
        <v>9</v>
      </c>
      <c r="BY11" s="252">
        <v>1</v>
      </c>
      <c r="CA11" s="226">
        <v>1</v>
      </c>
      <c r="CB11" s="259" t="s">
        <v>135</v>
      </c>
      <c r="CC11" s="36"/>
      <c r="CD11" s="37"/>
      <c r="CE11" s="38"/>
      <c r="CF11" s="21">
        <v>2</v>
      </c>
      <c r="CG11" s="22" t="s">
        <v>4</v>
      </c>
      <c r="CH11" s="23">
        <v>0</v>
      </c>
      <c r="CI11" s="21">
        <v>2</v>
      </c>
      <c r="CJ11" s="22" t="s">
        <v>4</v>
      </c>
      <c r="CK11" s="23">
        <v>0</v>
      </c>
      <c r="CL11" s="21">
        <v>2</v>
      </c>
      <c r="CM11" s="22" t="s">
        <v>4</v>
      </c>
      <c r="CN11" s="27">
        <v>0</v>
      </c>
      <c r="CO11" s="279"/>
      <c r="CP11" s="282"/>
      <c r="CQ11" s="285"/>
      <c r="CR11" s="232">
        <f>CF12+CI12+CL12</f>
        <v>66</v>
      </c>
      <c r="CS11" s="235" t="s">
        <v>4</v>
      </c>
      <c r="CT11" s="238">
        <f>CH12+CK12+CN12</f>
        <v>21</v>
      </c>
      <c r="CU11" s="267">
        <f>CF11+CI11+CL11</f>
        <v>6</v>
      </c>
      <c r="CV11" s="270" t="s">
        <v>4</v>
      </c>
      <c r="CW11" s="273">
        <f>CH11+CK11+CN11</f>
        <v>0</v>
      </c>
      <c r="CX11" s="276">
        <f>IF(CF11&gt;CH11,3,IF(CF11&lt;CH11,1,IF(CF11=0,AND(CH11=0)*0,2)))+IF(CI11&gt;CK11,3,IF(CI11&lt;CK11,1,IF(CI11=0,AND(CK11=0)*0,2)))+IF(CL11&gt;CN11,3,IF(CL11&lt;CN11,1,IF(CL11=0,AND(CN11=0)*0,2)))</f>
        <v>9</v>
      </c>
      <c r="CY11" s="252">
        <v>1</v>
      </c>
    </row>
    <row r="12" spans="1:103" ht="20.100000000000001" customHeight="1">
      <c r="A12" s="227"/>
      <c r="B12" s="260"/>
      <c r="C12" s="39"/>
      <c r="D12" s="40"/>
      <c r="E12" s="41"/>
      <c r="F12" s="11">
        <v>22</v>
      </c>
      <c r="G12" s="12" t="s">
        <v>4</v>
      </c>
      <c r="H12" s="13">
        <v>7</v>
      </c>
      <c r="I12" s="11">
        <v>22</v>
      </c>
      <c r="J12" s="12" t="s">
        <v>4</v>
      </c>
      <c r="K12" s="13">
        <v>6</v>
      </c>
      <c r="L12" s="11">
        <v>21</v>
      </c>
      <c r="M12" s="12" t="s">
        <v>4</v>
      </c>
      <c r="N12" s="28">
        <v>17</v>
      </c>
      <c r="O12" s="280"/>
      <c r="P12" s="283"/>
      <c r="Q12" s="286"/>
      <c r="R12" s="233"/>
      <c r="S12" s="236"/>
      <c r="T12" s="239"/>
      <c r="U12" s="268"/>
      <c r="V12" s="271"/>
      <c r="W12" s="274"/>
      <c r="X12" s="277"/>
      <c r="Y12" s="253"/>
      <c r="Z12" s="1"/>
      <c r="AA12" s="227"/>
      <c r="AB12" s="260"/>
      <c r="AC12" s="39"/>
      <c r="AD12" s="40"/>
      <c r="AE12" s="41"/>
      <c r="AF12" s="11">
        <v>21</v>
      </c>
      <c r="AG12" s="12" t="s">
        <v>4</v>
      </c>
      <c r="AH12" s="13">
        <v>17</v>
      </c>
      <c r="AI12" s="11">
        <v>22</v>
      </c>
      <c r="AJ12" s="12" t="s">
        <v>4</v>
      </c>
      <c r="AK12" s="13">
        <v>6</v>
      </c>
      <c r="AL12" s="11">
        <v>21</v>
      </c>
      <c r="AM12" s="12" t="s">
        <v>4</v>
      </c>
      <c r="AN12" s="28">
        <v>16</v>
      </c>
      <c r="AO12" s="280"/>
      <c r="AP12" s="283"/>
      <c r="AQ12" s="286"/>
      <c r="AR12" s="233"/>
      <c r="AS12" s="236"/>
      <c r="AT12" s="239"/>
      <c r="AU12" s="268"/>
      <c r="AV12" s="271"/>
      <c r="AW12" s="274"/>
      <c r="AX12" s="277"/>
      <c r="AY12" s="253"/>
      <c r="BA12" s="227"/>
      <c r="BB12" s="260"/>
      <c r="BC12" s="39"/>
      <c r="BD12" s="40"/>
      <c r="BE12" s="41"/>
      <c r="BF12" s="11">
        <v>22</v>
      </c>
      <c r="BG12" s="12" t="s">
        <v>4</v>
      </c>
      <c r="BH12" s="13">
        <v>7</v>
      </c>
      <c r="BI12" s="11">
        <v>22</v>
      </c>
      <c r="BJ12" s="12" t="s">
        <v>4</v>
      </c>
      <c r="BK12" s="13">
        <v>8</v>
      </c>
      <c r="BL12" s="11">
        <v>22</v>
      </c>
      <c r="BM12" s="12" t="s">
        <v>4</v>
      </c>
      <c r="BN12" s="28">
        <v>6</v>
      </c>
      <c r="BO12" s="280"/>
      <c r="BP12" s="283"/>
      <c r="BQ12" s="286"/>
      <c r="BR12" s="233"/>
      <c r="BS12" s="236"/>
      <c r="BT12" s="239"/>
      <c r="BU12" s="268"/>
      <c r="BV12" s="271"/>
      <c r="BW12" s="274"/>
      <c r="BX12" s="277"/>
      <c r="BY12" s="253"/>
      <c r="CA12" s="227"/>
      <c r="CB12" s="260"/>
      <c r="CC12" s="39"/>
      <c r="CD12" s="40"/>
      <c r="CE12" s="41"/>
      <c r="CF12" s="11">
        <v>22</v>
      </c>
      <c r="CG12" s="12" t="s">
        <v>4</v>
      </c>
      <c r="CH12" s="13">
        <v>8</v>
      </c>
      <c r="CI12" s="11">
        <v>22</v>
      </c>
      <c r="CJ12" s="12" t="s">
        <v>4</v>
      </c>
      <c r="CK12" s="13">
        <v>2</v>
      </c>
      <c r="CL12" s="11">
        <v>22</v>
      </c>
      <c r="CM12" s="12" t="s">
        <v>4</v>
      </c>
      <c r="CN12" s="28">
        <v>11</v>
      </c>
      <c r="CO12" s="280"/>
      <c r="CP12" s="283"/>
      <c r="CQ12" s="286"/>
      <c r="CR12" s="233"/>
      <c r="CS12" s="236"/>
      <c r="CT12" s="239"/>
      <c r="CU12" s="268"/>
      <c r="CV12" s="271"/>
      <c r="CW12" s="274"/>
      <c r="CX12" s="277"/>
      <c r="CY12" s="253"/>
    </row>
    <row r="13" spans="1:103" ht="20.100000000000001" customHeight="1" thickBot="1">
      <c r="A13" s="228"/>
      <c r="B13" s="261"/>
      <c r="C13" s="42"/>
      <c r="D13" s="43"/>
      <c r="E13" s="44"/>
      <c r="F13" s="14"/>
      <c r="G13" s="15" t="s">
        <v>4</v>
      </c>
      <c r="H13" s="16"/>
      <c r="I13" s="14"/>
      <c r="J13" s="15" t="s">
        <v>4</v>
      </c>
      <c r="K13" s="16"/>
      <c r="L13" s="14"/>
      <c r="M13" s="15" t="s">
        <v>4</v>
      </c>
      <c r="N13" s="29"/>
      <c r="O13" s="281"/>
      <c r="P13" s="284"/>
      <c r="Q13" s="287"/>
      <c r="R13" s="234"/>
      <c r="S13" s="237"/>
      <c r="T13" s="240"/>
      <c r="U13" s="269"/>
      <c r="V13" s="272"/>
      <c r="W13" s="275"/>
      <c r="X13" s="278"/>
      <c r="Y13" s="254"/>
      <c r="Z13" s="1"/>
      <c r="AA13" s="228"/>
      <c r="AB13" s="261"/>
      <c r="AC13" s="42"/>
      <c r="AD13" s="43"/>
      <c r="AE13" s="44"/>
      <c r="AF13" s="14"/>
      <c r="AG13" s="15"/>
      <c r="AH13" s="16"/>
      <c r="AI13" s="14"/>
      <c r="AJ13" s="15"/>
      <c r="AK13" s="16"/>
      <c r="AL13" s="14"/>
      <c r="AM13" s="15"/>
      <c r="AN13" s="29"/>
      <c r="AO13" s="281"/>
      <c r="AP13" s="284"/>
      <c r="AQ13" s="287"/>
      <c r="AR13" s="234"/>
      <c r="AS13" s="237"/>
      <c r="AT13" s="240"/>
      <c r="AU13" s="269"/>
      <c r="AV13" s="272"/>
      <c r="AW13" s="275"/>
      <c r="AX13" s="278"/>
      <c r="AY13" s="254"/>
      <c r="BA13" s="228"/>
      <c r="BB13" s="261"/>
      <c r="BC13" s="42"/>
      <c r="BD13" s="43"/>
      <c r="BE13" s="44"/>
      <c r="BF13" s="14"/>
      <c r="BG13" s="15" t="s">
        <v>4</v>
      </c>
      <c r="BH13" s="16"/>
      <c r="BI13" s="14"/>
      <c r="BJ13" s="15" t="s">
        <v>4</v>
      </c>
      <c r="BK13" s="16"/>
      <c r="BL13" s="14"/>
      <c r="BM13" s="15" t="s">
        <v>4</v>
      </c>
      <c r="BN13" s="29"/>
      <c r="BO13" s="281"/>
      <c r="BP13" s="284"/>
      <c r="BQ13" s="287"/>
      <c r="BR13" s="234"/>
      <c r="BS13" s="237"/>
      <c r="BT13" s="240"/>
      <c r="BU13" s="269"/>
      <c r="BV13" s="272"/>
      <c r="BW13" s="275"/>
      <c r="BX13" s="278"/>
      <c r="BY13" s="254"/>
      <c r="CA13" s="228"/>
      <c r="CB13" s="261"/>
      <c r="CC13" s="42"/>
      <c r="CD13" s="43"/>
      <c r="CE13" s="44"/>
      <c r="CF13" s="14"/>
      <c r="CG13" s="15" t="s">
        <v>4</v>
      </c>
      <c r="CH13" s="16"/>
      <c r="CI13" s="14"/>
      <c r="CJ13" s="15" t="s">
        <v>4</v>
      </c>
      <c r="CK13" s="16"/>
      <c r="CL13" s="14"/>
      <c r="CM13" s="15" t="s">
        <v>4</v>
      </c>
      <c r="CN13" s="29"/>
      <c r="CO13" s="281"/>
      <c r="CP13" s="284"/>
      <c r="CQ13" s="287"/>
      <c r="CR13" s="234"/>
      <c r="CS13" s="237"/>
      <c r="CT13" s="240"/>
      <c r="CU13" s="269"/>
      <c r="CV13" s="272"/>
      <c r="CW13" s="275"/>
      <c r="CX13" s="278"/>
      <c r="CY13" s="254"/>
    </row>
    <row r="14" spans="1:103" ht="20.100000000000001" customHeight="1">
      <c r="A14" s="226">
        <v>2</v>
      </c>
      <c r="B14" s="255" t="s">
        <v>99</v>
      </c>
      <c r="C14" s="30">
        <f>H11</f>
        <v>0</v>
      </c>
      <c r="D14" s="22" t="s">
        <v>4</v>
      </c>
      <c r="E14" s="24">
        <f>F11</f>
        <v>2</v>
      </c>
      <c r="F14" s="45"/>
      <c r="G14" s="46"/>
      <c r="H14" s="47"/>
      <c r="I14" s="21">
        <v>1</v>
      </c>
      <c r="J14" s="22" t="s">
        <v>4</v>
      </c>
      <c r="K14" s="23">
        <v>1</v>
      </c>
      <c r="L14" s="21">
        <v>0</v>
      </c>
      <c r="M14" s="22" t="s">
        <v>4</v>
      </c>
      <c r="N14" s="27">
        <v>2</v>
      </c>
      <c r="O14" s="279"/>
      <c r="P14" s="282"/>
      <c r="Q14" s="285"/>
      <c r="R14" s="232">
        <f>C15+I15+L15</f>
        <v>28</v>
      </c>
      <c r="S14" s="235" t="s">
        <v>4</v>
      </c>
      <c r="T14" s="238">
        <f>E15+K15+N15</f>
        <v>58</v>
      </c>
      <c r="U14" s="267">
        <f>C14+I14+L14</f>
        <v>1</v>
      </c>
      <c r="V14" s="270" t="s">
        <v>4</v>
      </c>
      <c r="W14" s="273">
        <f>E14+K14+N14</f>
        <v>5</v>
      </c>
      <c r="X14" s="276">
        <f>IF(C14&gt;E14,3,IF(C14&lt;E14,1,IF(C14=0,AND(E14=0)*0,2)))+IF(I14&gt;K14,3,IF(I14&lt;K14,1,IF(I14=0,AND(K14=0)*0,2)))+IF(L14&gt;N14,3,IF(L14&lt;N14,1,IF(L14=0,AND(N14=0)*0,2)))</f>
        <v>4</v>
      </c>
      <c r="Y14" s="252">
        <v>3</v>
      </c>
      <c r="Z14" s="1"/>
      <c r="AA14" s="226">
        <v>2</v>
      </c>
      <c r="AB14" s="255" t="s">
        <v>127</v>
      </c>
      <c r="AC14" s="30">
        <f>AH11</f>
        <v>1</v>
      </c>
      <c r="AD14" s="22" t="s">
        <v>4</v>
      </c>
      <c r="AE14" s="24">
        <f>AF11</f>
        <v>1</v>
      </c>
      <c r="AF14" s="45"/>
      <c r="AG14" s="46"/>
      <c r="AH14" s="47"/>
      <c r="AI14" s="21">
        <v>2</v>
      </c>
      <c r="AJ14" s="22" t="s">
        <v>4</v>
      </c>
      <c r="AK14" s="23">
        <v>0</v>
      </c>
      <c r="AL14" s="21">
        <v>1</v>
      </c>
      <c r="AM14" s="22" t="s">
        <v>4</v>
      </c>
      <c r="AN14" s="27">
        <v>1</v>
      </c>
      <c r="AO14" s="279"/>
      <c r="AP14" s="282"/>
      <c r="AQ14" s="285"/>
      <c r="AR14" s="232">
        <f>AC15+AI15+AL15</f>
        <v>56</v>
      </c>
      <c r="AS14" s="235" t="s">
        <v>4</v>
      </c>
      <c r="AT14" s="238">
        <f>AE15+AK15+AN15</f>
        <v>49</v>
      </c>
      <c r="AU14" s="267">
        <f>AC14+AI14+AL14</f>
        <v>4</v>
      </c>
      <c r="AV14" s="270" t="s">
        <v>4</v>
      </c>
      <c r="AW14" s="273">
        <f>AE14+AK14+AN14</f>
        <v>2</v>
      </c>
      <c r="AX14" s="276">
        <f>IF(AC14&gt;AE14,3,IF(AC14&lt;AE14,1,IF(AC14=0,AND(AE14=0)*0,2)))+IF(AI14&gt;AK14,3,IF(AI14&lt;AK14,1,IF(AI14=0,AND(AK14=0)*0,2)))+IF(AL14&gt;AN14,3,IF(AL14&lt;AN14,1,IF(AL14=0,AND(AN14=0)*0,2)))</f>
        <v>7</v>
      </c>
      <c r="AY14" s="252">
        <v>3</v>
      </c>
      <c r="BA14" s="226">
        <v>2</v>
      </c>
      <c r="BB14" s="255" t="s">
        <v>138</v>
      </c>
      <c r="BC14" s="30">
        <f>BH11</f>
        <v>0</v>
      </c>
      <c r="BD14" s="22" t="s">
        <v>4</v>
      </c>
      <c r="BE14" s="24">
        <f>BF11</f>
        <v>2</v>
      </c>
      <c r="BF14" s="45"/>
      <c r="BG14" s="46"/>
      <c r="BH14" s="47"/>
      <c r="BI14" s="21">
        <v>1</v>
      </c>
      <c r="BJ14" s="22" t="s">
        <v>4</v>
      </c>
      <c r="BK14" s="23">
        <v>1</v>
      </c>
      <c r="BL14" s="21">
        <v>1</v>
      </c>
      <c r="BM14" s="22" t="s">
        <v>4</v>
      </c>
      <c r="BN14" s="27">
        <v>1</v>
      </c>
      <c r="BO14" s="279"/>
      <c r="BP14" s="282"/>
      <c r="BQ14" s="285"/>
      <c r="BR14" s="232">
        <f>BC15+BI15+BL15</f>
        <v>47</v>
      </c>
      <c r="BS14" s="235" t="s">
        <v>4</v>
      </c>
      <c r="BT14" s="238">
        <f>BE15+BK15+BN15</f>
        <v>55</v>
      </c>
      <c r="BU14" s="267">
        <f>BC14+BI14+BL14</f>
        <v>2</v>
      </c>
      <c r="BV14" s="270" t="s">
        <v>4</v>
      </c>
      <c r="BW14" s="273">
        <f>BE14+BK14+BN14</f>
        <v>4</v>
      </c>
      <c r="BX14" s="276">
        <f>IF(BC14&gt;BE14,3,IF(BC14&lt;BE14,1,IF(BC14=0,AND(BE14=0)*0,2)))+IF(BI14&gt;BK14,3,IF(BI14&lt;BK14,1,IF(BI14=0,AND(BK14=0)*0,2)))+IF(BL14&gt;BN14,3,IF(BL14&lt;BN14,1,IF(BL14=0,AND(BN14=0)*0,2)))</f>
        <v>5</v>
      </c>
      <c r="BY14" s="252">
        <v>3</v>
      </c>
      <c r="CA14" s="226">
        <v>2</v>
      </c>
      <c r="CB14" s="255" t="s">
        <v>137</v>
      </c>
      <c r="CC14" s="30">
        <f>CH11</f>
        <v>0</v>
      </c>
      <c r="CD14" s="22" t="s">
        <v>4</v>
      </c>
      <c r="CE14" s="24">
        <f>CF11</f>
        <v>2</v>
      </c>
      <c r="CF14" s="45"/>
      <c r="CG14" s="46"/>
      <c r="CH14" s="47"/>
      <c r="CI14" s="21">
        <v>2</v>
      </c>
      <c r="CJ14" s="22" t="s">
        <v>4</v>
      </c>
      <c r="CK14" s="23">
        <v>0</v>
      </c>
      <c r="CL14" s="21">
        <v>1</v>
      </c>
      <c r="CM14" s="22" t="s">
        <v>4</v>
      </c>
      <c r="CN14" s="27">
        <v>1</v>
      </c>
      <c r="CO14" s="279"/>
      <c r="CP14" s="282"/>
      <c r="CQ14" s="285"/>
      <c r="CR14" s="232">
        <f>CC15+CI15+CL15</f>
        <v>48</v>
      </c>
      <c r="CS14" s="235" t="s">
        <v>4</v>
      </c>
      <c r="CT14" s="238">
        <f>CE15+CK15+CN15</f>
        <v>53</v>
      </c>
      <c r="CU14" s="267">
        <f>CC14+CI14+CL14</f>
        <v>3</v>
      </c>
      <c r="CV14" s="270" t="s">
        <v>4</v>
      </c>
      <c r="CW14" s="273">
        <f>CE14+CK14+CN14</f>
        <v>3</v>
      </c>
      <c r="CX14" s="276">
        <f>IF(CC14&gt;CE14,3,IF(CC14&lt;CE14,1,IF(CC14=0,AND(CE14=0)*0,2)))+IF(CI14&gt;CK14,3,IF(CI14&lt;CK14,1,IF(CI14=0,AND(CK14=0)*0,2)))+IF(CL14&gt;CN14,3,IF(CL14&lt;CN14,1,IF(CL14=0,AND(CN14=0)*0,2)))</f>
        <v>6</v>
      </c>
      <c r="CY14" s="252">
        <v>3</v>
      </c>
    </row>
    <row r="15" spans="1:103" ht="20.100000000000001" customHeight="1">
      <c r="A15" s="227"/>
      <c r="B15" s="256"/>
      <c r="C15" s="31">
        <f>H12</f>
        <v>7</v>
      </c>
      <c r="D15" s="12" t="s">
        <v>4</v>
      </c>
      <c r="E15" s="17">
        <f>F12</f>
        <v>22</v>
      </c>
      <c r="F15" s="48"/>
      <c r="G15" s="49"/>
      <c r="H15" s="50"/>
      <c r="I15" s="11">
        <v>18</v>
      </c>
      <c r="J15" s="12" t="s">
        <v>4</v>
      </c>
      <c r="K15" s="13">
        <v>14</v>
      </c>
      <c r="L15" s="11">
        <v>3</v>
      </c>
      <c r="M15" s="12" t="s">
        <v>4</v>
      </c>
      <c r="N15" s="28">
        <v>22</v>
      </c>
      <c r="O15" s="280"/>
      <c r="P15" s="283"/>
      <c r="Q15" s="286"/>
      <c r="R15" s="233"/>
      <c r="S15" s="236"/>
      <c r="T15" s="239"/>
      <c r="U15" s="268"/>
      <c r="V15" s="271"/>
      <c r="W15" s="274"/>
      <c r="X15" s="277"/>
      <c r="Y15" s="253"/>
      <c r="Z15" s="1"/>
      <c r="AA15" s="227"/>
      <c r="AB15" s="256"/>
      <c r="AC15" s="31">
        <f>AH12</f>
        <v>17</v>
      </c>
      <c r="AD15" s="12" t="s">
        <v>4</v>
      </c>
      <c r="AE15" s="17">
        <f>AF12</f>
        <v>21</v>
      </c>
      <c r="AF15" s="48"/>
      <c r="AG15" s="49"/>
      <c r="AH15" s="50"/>
      <c r="AI15" s="11">
        <v>22</v>
      </c>
      <c r="AJ15" s="12" t="s">
        <v>4</v>
      </c>
      <c r="AK15" s="13">
        <v>8</v>
      </c>
      <c r="AL15" s="11">
        <v>17</v>
      </c>
      <c r="AM15" s="12" t="s">
        <v>4</v>
      </c>
      <c r="AN15" s="28">
        <v>20</v>
      </c>
      <c r="AO15" s="280"/>
      <c r="AP15" s="283"/>
      <c r="AQ15" s="286"/>
      <c r="AR15" s="233"/>
      <c r="AS15" s="236"/>
      <c r="AT15" s="239"/>
      <c r="AU15" s="268"/>
      <c r="AV15" s="271"/>
      <c r="AW15" s="274"/>
      <c r="AX15" s="277"/>
      <c r="AY15" s="253"/>
      <c r="BA15" s="227"/>
      <c r="BB15" s="256"/>
      <c r="BC15" s="31">
        <f>BH12</f>
        <v>7</v>
      </c>
      <c r="BD15" s="12" t="s">
        <v>4</v>
      </c>
      <c r="BE15" s="17">
        <f>BF12</f>
        <v>22</v>
      </c>
      <c r="BF15" s="48"/>
      <c r="BG15" s="49"/>
      <c r="BH15" s="50"/>
      <c r="BI15" s="11">
        <v>19</v>
      </c>
      <c r="BJ15" s="12" t="s">
        <v>4</v>
      </c>
      <c r="BK15" s="13">
        <v>14</v>
      </c>
      <c r="BL15" s="11">
        <v>21</v>
      </c>
      <c r="BM15" s="12" t="s">
        <v>4</v>
      </c>
      <c r="BN15" s="28">
        <v>19</v>
      </c>
      <c r="BO15" s="280"/>
      <c r="BP15" s="283"/>
      <c r="BQ15" s="286"/>
      <c r="BR15" s="233"/>
      <c r="BS15" s="236"/>
      <c r="BT15" s="239"/>
      <c r="BU15" s="268"/>
      <c r="BV15" s="271"/>
      <c r="BW15" s="274"/>
      <c r="BX15" s="277"/>
      <c r="BY15" s="253"/>
      <c r="CA15" s="227"/>
      <c r="CB15" s="256"/>
      <c r="CC15" s="31">
        <f>CH12</f>
        <v>8</v>
      </c>
      <c r="CD15" s="12" t="s">
        <v>4</v>
      </c>
      <c r="CE15" s="17">
        <f>CF12</f>
        <v>22</v>
      </c>
      <c r="CF15" s="48"/>
      <c r="CG15" s="49"/>
      <c r="CH15" s="50"/>
      <c r="CI15" s="11">
        <v>22</v>
      </c>
      <c r="CJ15" s="12" t="s">
        <v>4</v>
      </c>
      <c r="CK15" s="13">
        <v>14</v>
      </c>
      <c r="CL15" s="11">
        <v>18</v>
      </c>
      <c r="CM15" s="12" t="s">
        <v>4</v>
      </c>
      <c r="CN15" s="28">
        <v>17</v>
      </c>
      <c r="CO15" s="280"/>
      <c r="CP15" s="283"/>
      <c r="CQ15" s="286"/>
      <c r="CR15" s="233"/>
      <c r="CS15" s="236"/>
      <c r="CT15" s="239"/>
      <c r="CU15" s="268"/>
      <c r="CV15" s="271"/>
      <c r="CW15" s="274"/>
      <c r="CX15" s="277"/>
      <c r="CY15" s="253"/>
    </row>
    <row r="16" spans="1:103" ht="20.100000000000001" customHeight="1" thickBot="1">
      <c r="A16" s="228"/>
      <c r="B16" s="257"/>
      <c r="C16" s="32"/>
      <c r="D16" s="15"/>
      <c r="E16" s="18"/>
      <c r="F16" s="51"/>
      <c r="G16" s="52"/>
      <c r="H16" s="53"/>
      <c r="I16" s="14"/>
      <c r="J16" s="15"/>
      <c r="K16" s="16"/>
      <c r="L16" s="14"/>
      <c r="M16" s="15"/>
      <c r="N16" s="29"/>
      <c r="O16" s="281"/>
      <c r="P16" s="284"/>
      <c r="Q16" s="287"/>
      <c r="R16" s="234"/>
      <c r="S16" s="237"/>
      <c r="T16" s="240"/>
      <c r="U16" s="269"/>
      <c r="V16" s="272"/>
      <c r="W16" s="275"/>
      <c r="X16" s="278"/>
      <c r="Y16" s="254"/>
      <c r="Z16" s="1"/>
      <c r="AA16" s="228"/>
      <c r="AB16" s="257"/>
      <c r="AC16" s="32"/>
      <c r="AD16" s="15"/>
      <c r="AE16" s="18"/>
      <c r="AF16" s="51"/>
      <c r="AG16" s="52"/>
      <c r="AH16" s="53"/>
      <c r="AI16" s="14"/>
      <c r="AJ16" s="15"/>
      <c r="AK16" s="16"/>
      <c r="AL16" s="14"/>
      <c r="AM16" s="15"/>
      <c r="AN16" s="29"/>
      <c r="AO16" s="281"/>
      <c r="AP16" s="284"/>
      <c r="AQ16" s="287"/>
      <c r="AR16" s="234"/>
      <c r="AS16" s="237"/>
      <c r="AT16" s="240"/>
      <c r="AU16" s="269"/>
      <c r="AV16" s="272"/>
      <c r="AW16" s="275"/>
      <c r="AX16" s="278"/>
      <c r="AY16" s="254"/>
      <c r="BA16" s="228"/>
      <c r="BB16" s="257"/>
      <c r="BC16" s="32"/>
      <c r="BD16" s="15"/>
      <c r="BE16" s="18"/>
      <c r="BF16" s="51"/>
      <c r="BG16" s="52"/>
      <c r="BH16" s="53"/>
      <c r="BI16" s="14"/>
      <c r="BJ16" s="15"/>
      <c r="BK16" s="16"/>
      <c r="BL16" s="14"/>
      <c r="BM16" s="15"/>
      <c r="BN16" s="29"/>
      <c r="BO16" s="281"/>
      <c r="BP16" s="284"/>
      <c r="BQ16" s="287"/>
      <c r="BR16" s="234"/>
      <c r="BS16" s="237"/>
      <c r="BT16" s="240"/>
      <c r="BU16" s="269"/>
      <c r="BV16" s="272"/>
      <c r="BW16" s="275"/>
      <c r="BX16" s="278"/>
      <c r="BY16" s="254"/>
      <c r="CA16" s="228"/>
      <c r="CB16" s="257"/>
      <c r="CC16" s="32"/>
      <c r="CD16" s="15"/>
      <c r="CE16" s="18"/>
      <c r="CF16" s="51"/>
      <c r="CG16" s="52"/>
      <c r="CH16" s="53"/>
      <c r="CI16" s="14"/>
      <c r="CJ16" s="15"/>
      <c r="CK16" s="16"/>
      <c r="CL16" s="14"/>
      <c r="CM16" s="15"/>
      <c r="CN16" s="29"/>
      <c r="CO16" s="281"/>
      <c r="CP16" s="284"/>
      <c r="CQ16" s="287"/>
      <c r="CR16" s="234"/>
      <c r="CS16" s="237"/>
      <c r="CT16" s="240"/>
      <c r="CU16" s="269"/>
      <c r="CV16" s="272"/>
      <c r="CW16" s="275"/>
      <c r="CX16" s="278"/>
      <c r="CY16" s="254"/>
    </row>
    <row r="17" spans="1:103" ht="20.100000000000001" customHeight="1">
      <c r="A17" s="226">
        <v>3</v>
      </c>
      <c r="B17" s="255" t="s">
        <v>128</v>
      </c>
      <c r="C17" s="30">
        <f>K11</f>
        <v>0</v>
      </c>
      <c r="D17" s="22" t="s">
        <v>4</v>
      </c>
      <c r="E17" s="24">
        <f>I11</f>
        <v>2</v>
      </c>
      <c r="F17" s="25">
        <f>K14</f>
        <v>1</v>
      </c>
      <c r="G17" s="22" t="s">
        <v>4</v>
      </c>
      <c r="H17" s="23">
        <f>I14</f>
        <v>1</v>
      </c>
      <c r="I17" s="36"/>
      <c r="J17" s="37"/>
      <c r="K17" s="38"/>
      <c r="L17" s="21">
        <v>0</v>
      </c>
      <c r="M17" s="22" t="s">
        <v>4</v>
      </c>
      <c r="N17" s="27">
        <v>2</v>
      </c>
      <c r="O17" s="279"/>
      <c r="P17" s="282"/>
      <c r="Q17" s="285"/>
      <c r="R17" s="232">
        <f>C18+F18+L18</f>
        <v>31</v>
      </c>
      <c r="S17" s="235" t="s">
        <v>4</v>
      </c>
      <c r="T17" s="238">
        <f>E18+H18+N18</f>
        <v>62</v>
      </c>
      <c r="U17" s="267">
        <f>C17+F17+L17</f>
        <v>1</v>
      </c>
      <c r="V17" s="270" t="s">
        <v>4</v>
      </c>
      <c r="W17" s="273">
        <f>E17+H17+N17</f>
        <v>5</v>
      </c>
      <c r="X17" s="276">
        <f>IF(C17&gt;E17,3,IF(C17&lt;E17,1,IF(C17=0,AND(E17=0)*0,2)))+IF(F17&gt;H17,3,IF(F17&lt;H17,1,IF(F17=0,AND(H17=0)*0,2)))+IF(L17&gt;N17,3,IF(L17&lt;N17,1,IF(L17=0,AND(N17=0)*0,2)))</f>
        <v>4</v>
      </c>
      <c r="Y17" s="252">
        <v>4</v>
      </c>
      <c r="Z17" s="1"/>
      <c r="AA17" s="226">
        <v>3</v>
      </c>
      <c r="AB17" s="255" t="s">
        <v>130</v>
      </c>
      <c r="AC17" s="30">
        <f>AK11</f>
        <v>0</v>
      </c>
      <c r="AD17" s="22" t="s">
        <v>4</v>
      </c>
      <c r="AE17" s="24">
        <f>AI11</f>
        <v>2</v>
      </c>
      <c r="AF17" s="25">
        <f>AK14</f>
        <v>0</v>
      </c>
      <c r="AG17" s="22" t="s">
        <v>4</v>
      </c>
      <c r="AH17" s="23">
        <f>AI14</f>
        <v>2</v>
      </c>
      <c r="AI17" s="36"/>
      <c r="AJ17" s="37"/>
      <c r="AK17" s="38"/>
      <c r="AL17" s="21">
        <v>0</v>
      </c>
      <c r="AM17" s="22" t="s">
        <v>4</v>
      </c>
      <c r="AN17" s="27">
        <v>2</v>
      </c>
      <c r="AO17" s="279"/>
      <c r="AP17" s="282"/>
      <c r="AQ17" s="285"/>
      <c r="AR17" s="232">
        <f>AC18+AF18+AL18</f>
        <v>20</v>
      </c>
      <c r="AS17" s="235" t="s">
        <v>4</v>
      </c>
      <c r="AT17" s="238">
        <f>AE18+AH18+AN18</f>
        <v>66</v>
      </c>
      <c r="AU17" s="267">
        <f>AC17+AF17+AL17</f>
        <v>0</v>
      </c>
      <c r="AV17" s="270" t="s">
        <v>4</v>
      </c>
      <c r="AW17" s="273">
        <f>AE17+AH17+AN17</f>
        <v>6</v>
      </c>
      <c r="AX17" s="276">
        <f>IF(AC17&gt;AE17,3,IF(AC17&lt;AE17,1,IF(AC17=0,AND(AE17=0)*0,2)))+IF(AF17&gt;AH17,3,IF(AF17&lt;AH17,1,IF(AF17=0,AND(AH17=0)*0,2)))+IF(AL17&gt;AN17,3,IF(AL17&lt;AN17,1,IF(AL17=0,AND(AN17=0)*0,2)))</f>
        <v>3</v>
      </c>
      <c r="AY17" s="252">
        <v>4</v>
      </c>
      <c r="BA17" s="226">
        <v>3</v>
      </c>
      <c r="BB17" s="255" t="s">
        <v>141</v>
      </c>
      <c r="BC17" s="30">
        <f>BK11</f>
        <v>0</v>
      </c>
      <c r="BD17" s="22" t="s">
        <v>4</v>
      </c>
      <c r="BE17" s="24">
        <f>BI11</f>
        <v>2</v>
      </c>
      <c r="BF17" s="25">
        <f>BK14</f>
        <v>1</v>
      </c>
      <c r="BG17" s="22" t="s">
        <v>4</v>
      </c>
      <c r="BH17" s="23">
        <f>BI14</f>
        <v>1</v>
      </c>
      <c r="BI17" s="36"/>
      <c r="BJ17" s="37"/>
      <c r="BK17" s="38"/>
      <c r="BL17" s="21">
        <v>0</v>
      </c>
      <c r="BM17" s="22" t="s">
        <v>4</v>
      </c>
      <c r="BN17" s="27">
        <v>2</v>
      </c>
      <c r="BO17" s="279"/>
      <c r="BP17" s="282"/>
      <c r="BQ17" s="285"/>
      <c r="BR17" s="232">
        <f>BC18+BF18+BL18</f>
        <v>35</v>
      </c>
      <c r="BS17" s="235" t="s">
        <v>4</v>
      </c>
      <c r="BT17" s="238">
        <f>BE18+BH18+BN18</f>
        <v>63</v>
      </c>
      <c r="BU17" s="267">
        <f>BC17+BF17+BL17</f>
        <v>1</v>
      </c>
      <c r="BV17" s="270" t="s">
        <v>4</v>
      </c>
      <c r="BW17" s="273">
        <f>BE17+BH17+BN17</f>
        <v>5</v>
      </c>
      <c r="BX17" s="276">
        <f>IF(BC17&gt;BE17,3,IF(BC17&lt;BE17,1,IF(BC17=0,AND(BE17=0)*0,2)))+IF(BF17&gt;BH17,3,IF(BF17&lt;BH17,1,IF(BF17=0,AND(BH17=0)*0,2)))+IF(BL17&gt;BN17,3,IF(BL17&lt;BN17,1,IF(BL17=0,AND(BN17=0)*0,2)))</f>
        <v>4</v>
      </c>
      <c r="BY17" s="252">
        <v>4</v>
      </c>
      <c r="CA17" s="226">
        <v>3</v>
      </c>
      <c r="CB17" s="255" t="s">
        <v>142</v>
      </c>
      <c r="CC17" s="30">
        <f>CK11</f>
        <v>0</v>
      </c>
      <c r="CD17" s="22" t="s">
        <v>4</v>
      </c>
      <c r="CE17" s="24">
        <f>CI11</f>
        <v>2</v>
      </c>
      <c r="CF17" s="25">
        <f>CK14</f>
        <v>0</v>
      </c>
      <c r="CG17" s="22" t="s">
        <v>4</v>
      </c>
      <c r="CH17" s="23">
        <f>CI14</f>
        <v>2</v>
      </c>
      <c r="CI17" s="36"/>
      <c r="CJ17" s="37"/>
      <c r="CK17" s="38"/>
      <c r="CL17" s="21">
        <v>0</v>
      </c>
      <c r="CM17" s="22" t="s">
        <v>4</v>
      </c>
      <c r="CN17" s="27">
        <v>2</v>
      </c>
      <c r="CO17" s="279"/>
      <c r="CP17" s="282"/>
      <c r="CQ17" s="285"/>
      <c r="CR17" s="232">
        <f>CC18+CF18+CL18</f>
        <v>22</v>
      </c>
      <c r="CS17" s="235" t="s">
        <v>4</v>
      </c>
      <c r="CT17" s="238">
        <f>CE18+CH18+CN18</f>
        <v>66</v>
      </c>
      <c r="CU17" s="267">
        <f>CC17+CF17+CL17</f>
        <v>0</v>
      </c>
      <c r="CV17" s="270" t="s">
        <v>4</v>
      </c>
      <c r="CW17" s="273">
        <f>CE17+CH17+CN17</f>
        <v>6</v>
      </c>
      <c r="CX17" s="276">
        <f>IF(CC17&gt;CE17,3,IF(CC17&lt;CE17,1,IF(CC17=0,AND(CE17=0)*0,2)))+IF(CF17&gt;CH17,3,IF(CF17&lt;CH17,1,IF(CF17=0,AND(CH17=0)*0,2)))+IF(CL17&gt;CN17,3,IF(CL17&lt;CN17,1,IF(CL17=0,AND(CN17=0)*0,2)))</f>
        <v>3</v>
      </c>
      <c r="CY17" s="252">
        <v>4</v>
      </c>
    </row>
    <row r="18" spans="1:103" ht="20.100000000000001" customHeight="1">
      <c r="A18" s="227"/>
      <c r="B18" s="256"/>
      <c r="C18" s="31">
        <f>K12</f>
        <v>6</v>
      </c>
      <c r="D18" s="12" t="s">
        <v>4</v>
      </c>
      <c r="E18" s="17">
        <f>I12</f>
        <v>22</v>
      </c>
      <c r="F18" s="19">
        <f>K15</f>
        <v>14</v>
      </c>
      <c r="G18" s="12" t="s">
        <v>4</v>
      </c>
      <c r="H18" s="13">
        <f>I15</f>
        <v>18</v>
      </c>
      <c r="I18" s="39"/>
      <c r="J18" s="40"/>
      <c r="K18" s="41"/>
      <c r="L18" s="11">
        <v>11</v>
      </c>
      <c r="M18" s="12" t="s">
        <v>4</v>
      </c>
      <c r="N18" s="28">
        <v>22</v>
      </c>
      <c r="O18" s="280"/>
      <c r="P18" s="283"/>
      <c r="Q18" s="286"/>
      <c r="R18" s="233"/>
      <c r="S18" s="236"/>
      <c r="T18" s="239"/>
      <c r="U18" s="268"/>
      <c r="V18" s="271"/>
      <c r="W18" s="274"/>
      <c r="X18" s="277"/>
      <c r="Y18" s="253"/>
      <c r="Z18" s="1"/>
      <c r="AA18" s="227"/>
      <c r="AB18" s="256"/>
      <c r="AC18" s="31">
        <f>AK12</f>
        <v>6</v>
      </c>
      <c r="AD18" s="12" t="s">
        <v>4</v>
      </c>
      <c r="AE18" s="17">
        <f>AI12</f>
        <v>22</v>
      </c>
      <c r="AF18" s="19">
        <f>AK15</f>
        <v>8</v>
      </c>
      <c r="AG18" s="12" t="s">
        <v>4</v>
      </c>
      <c r="AH18" s="13">
        <f>AI15</f>
        <v>22</v>
      </c>
      <c r="AI18" s="39"/>
      <c r="AJ18" s="40"/>
      <c r="AK18" s="41"/>
      <c r="AL18" s="11">
        <v>6</v>
      </c>
      <c r="AM18" s="12" t="s">
        <v>4</v>
      </c>
      <c r="AN18" s="28">
        <v>22</v>
      </c>
      <c r="AO18" s="280"/>
      <c r="AP18" s="283"/>
      <c r="AQ18" s="286"/>
      <c r="AR18" s="233"/>
      <c r="AS18" s="236"/>
      <c r="AT18" s="239"/>
      <c r="AU18" s="268"/>
      <c r="AV18" s="271"/>
      <c r="AW18" s="274"/>
      <c r="AX18" s="277"/>
      <c r="AY18" s="253"/>
      <c r="BA18" s="227"/>
      <c r="BB18" s="256"/>
      <c r="BC18" s="31">
        <f>BK12</f>
        <v>8</v>
      </c>
      <c r="BD18" s="12" t="s">
        <v>4</v>
      </c>
      <c r="BE18" s="17">
        <f>BI12</f>
        <v>22</v>
      </c>
      <c r="BF18" s="19">
        <f>BK15</f>
        <v>14</v>
      </c>
      <c r="BG18" s="12" t="s">
        <v>4</v>
      </c>
      <c r="BH18" s="13">
        <f>BI15</f>
        <v>19</v>
      </c>
      <c r="BI18" s="39"/>
      <c r="BJ18" s="40"/>
      <c r="BK18" s="41"/>
      <c r="BL18" s="11">
        <v>13</v>
      </c>
      <c r="BM18" s="12" t="s">
        <v>4</v>
      </c>
      <c r="BN18" s="28">
        <v>22</v>
      </c>
      <c r="BO18" s="280"/>
      <c r="BP18" s="283"/>
      <c r="BQ18" s="286"/>
      <c r="BR18" s="233"/>
      <c r="BS18" s="236"/>
      <c r="BT18" s="239"/>
      <c r="BU18" s="268"/>
      <c r="BV18" s="271"/>
      <c r="BW18" s="274"/>
      <c r="BX18" s="277"/>
      <c r="BY18" s="253"/>
      <c r="CA18" s="227"/>
      <c r="CB18" s="256"/>
      <c r="CC18" s="31">
        <f>CK12</f>
        <v>2</v>
      </c>
      <c r="CD18" s="12" t="s">
        <v>4</v>
      </c>
      <c r="CE18" s="17">
        <f>CI12</f>
        <v>22</v>
      </c>
      <c r="CF18" s="19">
        <f>CK15</f>
        <v>14</v>
      </c>
      <c r="CG18" s="12" t="s">
        <v>4</v>
      </c>
      <c r="CH18" s="13">
        <f>CI15</f>
        <v>22</v>
      </c>
      <c r="CI18" s="39"/>
      <c r="CJ18" s="40"/>
      <c r="CK18" s="41"/>
      <c r="CL18" s="11">
        <v>6</v>
      </c>
      <c r="CM18" s="12" t="s">
        <v>4</v>
      </c>
      <c r="CN18" s="28">
        <v>22</v>
      </c>
      <c r="CO18" s="280"/>
      <c r="CP18" s="283"/>
      <c r="CQ18" s="286"/>
      <c r="CR18" s="233"/>
      <c r="CS18" s="236"/>
      <c r="CT18" s="239"/>
      <c r="CU18" s="268"/>
      <c r="CV18" s="271"/>
      <c r="CW18" s="274"/>
      <c r="CX18" s="277"/>
      <c r="CY18" s="253"/>
    </row>
    <row r="19" spans="1:103" ht="20.100000000000001" customHeight="1" thickBot="1">
      <c r="A19" s="228"/>
      <c r="B19" s="257"/>
      <c r="C19" s="32"/>
      <c r="D19" s="15"/>
      <c r="E19" s="18"/>
      <c r="F19" s="20"/>
      <c r="G19" s="15"/>
      <c r="H19" s="16"/>
      <c r="I19" s="42"/>
      <c r="J19" s="43"/>
      <c r="K19" s="44"/>
      <c r="L19" s="14"/>
      <c r="M19" s="15"/>
      <c r="N19" s="29"/>
      <c r="O19" s="281"/>
      <c r="P19" s="284"/>
      <c r="Q19" s="287"/>
      <c r="R19" s="234"/>
      <c r="S19" s="237"/>
      <c r="T19" s="240"/>
      <c r="U19" s="269"/>
      <c r="V19" s="272"/>
      <c r="W19" s="275"/>
      <c r="X19" s="278"/>
      <c r="Y19" s="254"/>
      <c r="Z19" s="1"/>
      <c r="AA19" s="228"/>
      <c r="AB19" s="257"/>
      <c r="AC19" s="32"/>
      <c r="AD19" s="15"/>
      <c r="AE19" s="18"/>
      <c r="AF19" s="20"/>
      <c r="AG19" s="15"/>
      <c r="AH19" s="16"/>
      <c r="AI19" s="42"/>
      <c r="AJ19" s="43"/>
      <c r="AK19" s="44"/>
      <c r="AL19" s="14"/>
      <c r="AM19" s="15"/>
      <c r="AN19" s="29"/>
      <c r="AO19" s="281"/>
      <c r="AP19" s="284"/>
      <c r="AQ19" s="287"/>
      <c r="AR19" s="234"/>
      <c r="AS19" s="237"/>
      <c r="AT19" s="240"/>
      <c r="AU19" s="269"/>
      <c r="AV19" s="272"/>
      <c r="AW19" s="275"/>
      <c r="AX19" s="278"/>
      <c r="AY19" s="254"/>
      <c r="BA19" s="228"/>
      <c r="BB19" s="257"/>
      <c r="BC19" s="32"/>
      <c r="BD19" s="15"/>
      <c r="BE19" s="18"/>
      <c r="BF19" s="20"/>
      <c r="BG19" s="15"/>
      <c r="BH19" s="16"/>
      <c r="BI19" s="42"/>
      <c r="BJ19" s="43"/>
      <c r="BK19" s="44"/>
      <c r="BL19" s="14"/>
      <c r="BM19" s="15"/>
      <c r="BN19" s="29"/>
      <c r="BO19" s="281"/>
      <c r="BP19" s="284"/>
      <c r="BQ19" s="287"/>
      <c r="BR19" s="234"/>
      <c r="BS19" s="237"/>
      <c r="BT19" s="240"/>
      <c r="BU19" s="269"/>
      <c r="BV19" s="272"/>
      <c r="BW19" s="275"/>
      <c r="BX19" s="278"/>
      <c r="BY19" s="254"/>
      <c r="CA19" s="228"/>
      <c r="CB19" s="257"/>
      <c r="CC19" s="32"/>
      <c r="CD19" s="15"/>
      <c r="CE19" s="18"/>
      <c r="CF19" s="20"/>
      <c r="CG19" s="15"/>
      <c r="CH19" s="16"/>
      <c r="CI19" s="42"/>
      <c r="CJ19" s="43"/>
      <c r="CK19" s="44"/>
      <c r="CL19" s="14"/>
      <c r="CM19" s="15"/>
      <c r="CN19" s="29"/>
      <c r="CO19" s="281"/>
      <c r="CP19" s="284"/>
      <c r="CQ19" s="287"/>
      <c r="CR19" s="234"/>
      <c r="CS19" s="237"/>
      <c r="CT19" s="240"/>
      <c r="CU19" s="269"/>
      <c r="CV19" s="272"/>
      <c r="CW19" s="275"/>
      <c r="CX19" s="278"/>
      <c r="CY19" s="254"/>
    </row>
    <row r="20" spans="1:103" ht="20.100000000000001" customHeight="1">
      <c r="A20" s="226">
        <v>4</v>
      </c>
      <c r="B20" s="255" t="s">
        <v>131</v>
      </c>
      <c r="C20" s="30">
        <f>N11</f>
        <v>1</v>
      </c>
      <c r="D20" s="22" t="s">
        <v>4</v>
      </c>
      <c r="E20" s="24">
        <f>L11</f>
        <v>1</v>
      </c>
      <c r="F20" s="25">
        <f>N14</f>
        <v>2</v>
      </c>
      <c r="G20" s="22" t="s">
        <v>4</v>
      </c>
      <c r="H20" s="23">
        <f>L14</f>
        <v>0</v>
      </c>
      <c r="I20" s="21">
        <f>N17</f>
        <v>2</v>
      </c>
      <c r="J20" s="22" t="s">
        <v>4</v>
      </c>
      <c r="K20" s="23">
        <f>L17</f>
        <v>0</v>
      </c>
      <c r="L20" s="45"/>
      <c r="M20" s="46"/>
      <c r="N20" s="47"/>
      <c r="O20" s="279"/>
      <c r="P20" s="282"/>
      <c r="Q20" s="285"/>
      <c r="R20" s="232">
        <f>C21+F21+I21</f>
        <v>61</v>
      </c>
      <c r="S20" s="235" t="s">
        <v>4</v>
      </c>
      <c r="T20" s="238">
        <f>E21+H21+K21</f>
        <v>35</v>
      </c>
      <c r="U20" s="267">
        <f>C20+F20+I20</f>
        <v>5</v>
      </c>
      <c r="V20" s="270" t="s">
        <v>4</v>
      </c>
      <c r="W20" s="273">
        <f>E20+H20+K20</f>
        <v>1</v>
      </c>
      <c r="X20" s="276">
        <f>IF(C20&gt;E20,3,IF(C20&lt;E20,1,IF(C20=0,AND(E20=0)*0,2)))+IF(F20&gt;H20,3,IF(F20&lt;H20,1,IF(F20=0,AND(H20=0)*0,2)))+IF(I20&gt;K20,3,IF(I20&lt;K20,1,IF(I20=0,AND(K20=0)*0,2)))</f>
        <v>8</v>
      </c>
      <c r="Y20" s="252">
        <v>2</v>
      </c>
      <c r="Z20" s="1"/>
      <c r="AA20" s="226">
        <v>4</v>
      </c>
      <c r="AB20" s="255" t="s">
        <v>132</v>
      </c>
      <c r="AC20" s="30">
        <f>AN11</f>
        <v>1</v>
      </c>
      <c r="AD20" s="22" t="s">
        <v>4</v>
      </c>
      <c r="AE20" s="24">
        <f>AL11</f>
        <v>1</v>
      </c>
      <c r="AF20" s="25">
        <f>AN14</f>
        <v>1</v>
      </c>
      <c r="AG20" s="22" t="s">
        <v>4</v>
      </c>
      <c r="AH20" s="23">
        <f>AL14</f>
        <v>1</v>
      </c>
      <c r="AI20" s="21">
        <f>AN17</f>
        <v>2</v>
      </c>
      <c r="AJ20" s="22" t="s">
        <v>4</v>
      </c>
      <c r="AK20" s="23">
        <f>AL17</f>
        <v>0</v>
      </c>
      <c r="AL20" s="45"/>
      <c r="AM20" s="46"/>
      <c r="AN20" s="47"/>
      <c r="AO20" s="279"/>
      <c r="AP20" s="282"/>
      <c r="AQ20" s="285"/>
      <c r="AR20" s="232">
        <f>AC21+AF21+AI21</f>
        <v>58</v>
      </c>
      <c r="AS20" s="235" t="s">
        <v>4</v>
      </c>
      <c r="AT20" s="238">
        <f>AE21+AH21+AK21</f>
        <v>44</v>
      </c>
      <c r="AU20" s="267">
        <f>AC20+AF20+AI20</f>
        <v>4</v>
      </c>
      <c r="AV20" s="270" t="s">
        <v>4</v>
      </c>
      <c r="AW20" s="273">
        <f>AE20+AH20+AK20</f>
        <v>2</v>
      </c>
      <c r="AX20" s="276">
        <f>IF(AC20&gt;AE20,3,IF(AC20&lt;AE20,1,IF(AC20=0,AND(AE20=0)*0,2)))+IF(AF20&gt;AH20,3,IF(AF20&lt;AH20,1,IF(AF20=0,AND(AH20=0)*0,2)))+IF(AI20&gt;AK20,3,IF(AI20&lt;AK20,1,IF(AI20=0,AND(AK20=0)*0,2)))</f>
        <v>7</v>
      </c>
      <c r="AY20" s="252">
        <v>2</v>
      </c>
      <c r="BA20" s="226">
        <v>4</v>
      </c>
      <c r="BB20" s="255" t="s">
        <v>143</v>
      </c>
      <c r="BC20" s="30">
        <f>BN11</f>
        <v>0</v>
      </c>
      <c r="BD20" s="22" t="s">
        <v>4</v>
      </c>
      <c r="BE20" s="24">
        <f>BL11</f>
        <v>2</v>
      </c>
      <c r="BF20" s="25">
        <f>BN14</f>
        <v>1</v>
      </c>
      <c r="BG20" s="22" t="s">
        <v>4</v>
      </c>
      <c r="BH20" s="23">
        <f>BL14</f>
        <v>1</v>
      </c>
      <c r="BI20" s="21">
        <f>BN17</f>
        <v>2</v>
      </c>
      <c r="BJ20" s="22" t="s">
        <v>4</v>
      </c>
      <c r="BK20" s="23">
        <f>BL17</f>
        <v>0</v>
      </c>
      <c r="BL20" s="45"/>
      <c r="BM20" s="46"/>
      <c r="BN20" s="47"/>
      <c r="BO20" s="279"/>
      <c r="BP20" s="282"/>
      <c r="BQ20" s="285"/>
      <c r="BR20" s="232">
        <f>BC21+BF21+BI21</f>
        <v>47</v>
      </c>
      <c r="BS20" s="235" t="s">
        <v>4</v>
      </c>
      <c r="BT20" s="238">
        <f>BE21+BH21+BK21</f>
        <v>56</v>
      </c>
      <c r="BU20" s="267">
        <f>BC20+BF20+BI20</f>
        <v>3</v>
      </c>
      <c r="BV20" s="270" t="s">
        <v>4</v>
      </c>
      <c r="BW20" s="273">
        <f>BE20+BH20+BK20</f>
        <v>3</v>
      </c>
      <c r="BX20" s="276">
        <f>IF(BC20&gt;BE20,3,IF(BC20&lt;BE20,1,IF(BC20=0,AND(BE20=0)*0,2)))+IF(BF20&gt;BH20,3,IF(BF20&lt;BH20,1,IF(BF20=0,AND(BH20=0)*0,2)))+IF(BI20&gt;BK20,3,IF(BI20&lt;BK20,1,IF(BI20=0,AND(BK20=0)*0,2)))</f>
        <v>6</v>
      </c>
      <c r="BY20" s="252">
        <v>2</v>
      </c>
      <c r="CA20" s="226">
        <v>4</v>
      </c>
      <c r="CB20" s="255" t="s">
        <v>144</v>
      </c>
      <c r="CC20" s="30">
        <f>CN11</f>
        <v>0</v>
      </c>
      <c r="CD20" s="22" t="s">
        <v>4</v>
      </c>
      <c r="CE20" s="24">
        <f>CL11</f>
        <v>2</v>
      </c>
      <c r="CF20" s="25">
        <f>CN14</f>
        <v>1</v>
      </c>
      <c r="CG20" s="22" t="s">
        <v>4</v>
      </c>
      <c r="CH20" s="23">
        <f>CL14</f>
        <v>1</v>
      </c>
      <c r="CI20" s="21">
        <f>CN17</f>
        <v>2</v>
      </c>
      <c r="CJ20" s="22" t="s">
        <v>4</v>
      </c>
      <c r="CK20" s="23">
        <f>CL17</f>
        <v>0</v>
      </c>
      <c r="CL20" s="45"/>
      <c r="CM20" s="46"/>
      <c r="CN20" s="47"/>
      <c r="CO20" s="279"/>
      <c r="CP20" s="282"/>
      <c r="CQ20" s="285"/>
      <c r="CR20" s="232">
        <f>CC21+CF21+CI21</f>
        <v>50</v>
      </c>
      <c r="CS20" s="235" t="s">
        <v>4</v>
      </c>
      <c r="CT20" s="238">
        <f>CE21+CH21+CK21</f>
        <v>46</v>
      </c>
      <c r="CU20" s="267">
        <f>CC20+CF20+CI20</f>
        <v>3</v>
      </c>
      <c r="CV20" s="270" t="s">
        <v>4</v>
      </c>
      <c r="CW20" s="273">
        <f>CE20+CH20+CK20</f>
        <v>3</v>
      </c>
      <c r="CX20" s="276">
        <f>IF(CC20&gt;CE20,3,IF(CC20&lt;CE20,1,IF(CC20=0,AND(CE20=0)*0,2)))+IF(CF20&gt;CH20,3,IF(CF20&lt;CH20,1,IF(CF20=0,AND(CH20=0)*0,2)))+IF(CI20&gt;CK20,3,IF(CI20&lt;CK20,1,IF(CI20=0,AND(CK20=0)*0,2)))</f>
        <v>6</v>
      </c>
      <c r="CY20" s="252">
        <v>2</v>
      </c>
    </row>
    <row r="21" spans="1:103" ht="20.100000000000001" customHeight="1">
      <c r="A21" s="227"/>
      <c r="B21" s="256"/>
      <c r="C21" s="31">
        <f>N12</f>
        <v>17</v>
      </c>
      <c r="D21" s="12" t="s">
        <v>4</v>
      </c>
      <c r="E21" s="17">
        <f>L12</f>
        <v>21</v>
      </c>
      <c r="F21" s="19">
        <f>N15</f>
        <v>22</v>
      </c>
      <c r="G21" s="12" t="s">
        <v>4</v>
      </c>
      <c r="H21" s="13">
        <f>L15</f>
        <v>3</v>
      </c>
      <c r="I21" s="11">
        <f>N18</f>
        <v>22</v>
      </c>
      <c r="J21" s="12" t="s">
        <v>4</v>
      </c>
      <c r="K21" s="13">
        <f>L18</f>
        <v>11</v>
      </c>
      <c r="L21" s="48"/>
      <c r="M21" s="49"/>
      <c r="N21" s="50"/>
      <c r="O21" s="280"/>
      <c r="P21" s="283"/>
      <c r="Q21" s="286"/>
      <c r="R21" s="233"/>
      <c r="S21" s="236"/>
      <c r="T21" s="239"/>
      <c r="U21" s="268"/>
      <c r="V21" s="271"/>
      <c r="W21" s="274"/>
      <c r="X21" s="277"/>
      <c r="Y21" s="253"/>
      <c r="Z21" s="1"/>
      <c r="AA21" s="227"/>
      <c r="AB21" s="256"/>
      <c r="AC21" s="31">
        <f>AN12</f>
        <v>16</v>
      </c>
      <c r="AD21" s="12" t="s">
        <v>4</v>
      </c>
      <c r="AE21" s="17">
        <f>AL12</f>
        <v>21</v>
      </c>
      <c r="AF21" s="19">
        <f>AN15</f>
        <v>20</v>
      </c>
      <c r="AG21" s="12" t="s">
        <v>4</v>
      </c>
      <c r="AH21" s="13">
        <f>AL15</f>
        <v>17</v>
      </c>
      <c r="AI21" s="11">
        <v>22</v>
      </c>
      <c r="AJ21" s="12" t="s">
        <v>4</v>
      </c>
      <c r="AK21" s="13">
        <f>AL18</f>
        <v>6</v>
      </c>
      <c r="AL21" s="48"/>
      <c r="AM21" s="49"/>
      <c r="AN21" s="50"/>
      <c r="AO21" s="280"/>
      <c r="AP21" s="283"/>
      <c r="AQ21" s="286"/>
      <c r="AR21" s="233"/>
      <c r="AS21" s="236"/>
      <c r="AT21" s="239"/>
      <c r="AU21" s="268"/>
      <c r="AV21" s="271"/>
      <c r="AW21" s="274"/>
      <c r="AX21" s="277"/>
      <c r="AY21" s="253"/>
      <c r="BA21" s="227"/>
      <c r="BB21" s="256"/>
      <c r="BC21" s="31">
        <f>BN12</f>
        <v>6</v>
      </c>
      <c r="BD21" s="12" t="s">
        <v>4</v>
      </c>
      <c r="BE21" s="17">
        <f>BL12</f>
        <v>22</v>
      </c>
      <c r="BF21" s="19">
        <f>BN15</f>
        <v>19</v>
      </c>
      <c r="BG21" s="12" t="s">
        <v>4</v>
      </c>
      <c r="BH21" s="13">
        <f>BL15</f>
        <v>21</v>
      </c>
      <c r="BI21" s="11">
        <f>BN18</f>
        <v>22</v>
      </c>
      <c r="BJ21" s="12" t="s">
        <v>4</v>
      </c>
      <c r="BK21" s="13">
        <f>BL18</f>
        <v>13</v>
      </c>
      <c r="BL21" s="48"/>
      <c r="BM21" s="49"/>
      <c r="BN21" s="50"/>
      <c r="BO21" s="280"/>
      <c r="BP21" s="283"/>
      <c r="BQ21" s="286"/>
      <c r="BR21" s="233"/>
      <c r="BS21" s="236"/>
      <c r="BT21" s="239"/>
      <c r="BU21" s="268"/>
      <c r="BV21" s="271"/>
      <c r="BW21" s="274"/>
      <c r="BX21" s="277"/>
      <c r="BY21" s="253"/>
      <c r="CA21" s="227"/>
      <c r="CB21" s="256"/>
      <c r="CC21" s="31">
        <f>CN12</f>
        <v>11</v>
      </c>
      <c r="CD21" s="12" t="s">
        <v>4</v>
      </c>
      <c r="CE21" s="17">
        <f>CL12</f>
        <v>22</v>
      </c>
      <c r="CF21" s="19">
        <f>CN15</f>
        <v>17</v>
      </c>
      <c r="CG21" s="12" t="s">
        <v>4</v>
      </c>
      <c r="CH21" s="13">
        <f>CL15</f>
        <v>18</v>
      </c>
      <c r="CI21" s="11">
        <f>CN18</f>
        <v>22</v>
      </c>
      <c r="CJ21" s="12" t="s">
        <v>4</v>
      </c>
      <c r="CK21" s="13">
        <f>CL18</f>
        <v>6</v>
      </c>
      <c r="CL21" s="48"/>
      <c r="CM21" s="49"/>
      <c r="CN21" s="50"/>
      <c r="CO21" s="280"/>
      <c r="CP21" s="283"/>
      <c r="CQ21" s="286"/>
      <c r="CR21" s="233"/>
      <c r="CS21" s="236"/>
      <c r="CT21" s="239"/>
      <c r="CU21" s="268"/>
      <c r="CV21" s="271"/>
      <c r="CW21" s="274"/>
      <c r="CX21" s="277"/>
      <c r="CY21" s="253"/>
    </row>
    <row r="22" spans="1:103" ht="20.100000000000001" customHeight="1" thickBot="1">
      <c r="A22" s="228"/>
      <c r="B22" s="257"/>
      <c r="C22" s="32"/>
      <c r="D22" s="15"/>
      <c r="E22" s="18"/>
      <c r="F22" s="20"/>
      <c r="G22" s="15"/>
      <c r="H22" s="16"/>
      <c r="I22" s="14"/>
      <c r="J22" s="15"/>
      <c r="K22" s="16"/>
      <c r="L22" s="51"/>
      <c r="M22" s="52"/>
      <c r="N22" s="53"/>
      <c r="O22" s="281"/>
      <c r="P22" s="284"/>
      <c r="Q22" s="287"/>
      <c r="R22" s="234"/>
      <c r="S22" s="237"/>
      <c r="T22" s="240"/>
      <c r="U22" s="269"/>
      <c r="V22" s="272"/>
      <c r="W22" s="275"/>
      <c r="X22" s="278"/>
      <c r="Y22" s="254"/>
      <c r="Z22" s="1"/>
      <c r="AA22" s="228"/>
      <c r="AB22" s="257"/>
      <c r="AC22" s="32"/>
      <c r="AD22" s="15"/>
      <c r="AE22" s="18"/>
      <c r="AF22" s="20"/>
      <c r="AG22" s="15"/>
      <c r="AH22" s="16"/>
      <c r="AI22" s="14"/>
      <c r="AJ22" s="15"/>
      <c r="AK22" s="16"/>
      <c r="AL22" s="51"/>
      <c r="AM22" s="52"/>
      <c r="AN22" s="53"/>
      <c r="AO22" s="281"/>
      <c r="AP22" s="284"/>
      <c r="AQ22" s="287"/>
      <c r="AR22" s="234"/>
      <c r="AS22" s="237"/>
      <c r="AT22" s="240"/>
      <c r="AU22" s="269"/>
      <c r="AV22" s="272"/>
      <c r="AW22" s="275"/>
      <c r="AX22" s="278"/>
      <c r="AY22" s="254"/>
      <c r="BA22" s="228"/>
      <c r="BB22" s="257"/>
      <c r="BC22" s="32"/>
      <c r="BD22" s="15"/>
      <c r="BE22" s="18"/>
      <c r="BF22" s="20"/>
      <c r="BG22" s="15"/>
      <c r="BH22" s="16"/>
      <c r="BI22" s="14"/>
      <c r="BJ22" s="15"/>
      <c r="BK22" s="16"/>
      <c r="BL22" s="51"/>
      <c r="BM22" s="52"/>
      <c r="BN22" s="53"/>
      <c r="BO22" s="281"/>
      <c r="BP22" s="284"/>
      <c r="BQ22" s="287"/>
      <c r="BR22" s="234"/>
      <c r="BS22" s="237"/>
      <c r="BT22" s="240"/>
      <c r="BU22" s="269"/>
      <c r="BV22" s="272"/>
      <c r="BW22" s="275"/>
      <c r="BX22" s="278"/>
      <c r="BY22" s="254"/>
      <c r="CA22" s="228"/>
      <c r="CB22" s="257"/>
      <c r="CC22" s="32"/>
      <c r="CD22" s="15"/>
      <c r="CE22" s="18"/>
      <c r="CF22" s="20"/>
      <c r="CG22" s="15"/>
      <c r="CH22" s="16"/>
      <c r="CI22" s="14"/>
      <c r="CJ22" s="15"/>
      <c r="CK22" s="16"/>
      <c r="CL22" s="51"/>
      <c r="CM22" s="52"/>
      <c r="CN22" s="53"/>
      <c r="CO22" s="281"/>
      <c r="CP22" s="284"/>
      <c r="CQ22" s="287"/>
      <c r="CR22" s="234"/>
      <c r="CS22" s="237"/>
      <c r="CT22" s="240"/>
      <c r="CU22" s="269"/>
      <c r="CV22" s="272"/>
      <c r="CW22" s="275"/>
      <c r="CX22" s="278"/>
      <c r="CY22" s="254"/>
    </row>
    <row r="23" spans="1:103" ht="18" customHeight="1">
      <c r="A23" s="56"/>
      <c r="B23" s="55"/>
      <c r="C23" s="57"/>
      <c r="D23" s="58"/>
      <c r="E23" s="58"/>
      <c r="F23" s="58"/>
      <c r="G23" s="58"/>
      <c r="H23" s="58"/>
      <c r="I23" s="58"/>
      <c r="J23" s="58"/>
      <c r="K23" s="58"/>
      <c r="L23" s="82"/>
      <c r="M23" s="82"/>
      <c r="N23" s="82"/>
      <c r="O23" s="81"/>
      <c r="P23" s="81"/>
      <c r="Q23" s="81"/>
      <c r="R23" s="82"/>
      <c r="S23" s="82"/>
      <c r="T23" s="82"/>
      <c r="U23" s="83"/>
      <c r="V23" s="83"/>
      <c r="W23" s="83"/>
      <c r="X23" s="59"/>
      <c r="Y23" s="60"/>
      <c r="Z23" s="1"/>
      <c r="AA23" s="56"/>
      <c r="AB23" s="55"/>
      <c r="AC23" s="57"/>
      <c r="AD23" s="58"/>
      <c r="AE23" s="58"/>
      <c r="AF23" s="58"/>
      <c r="AG23" s="58"/>
      <c r="AH23" s="58"/>
      <c r="AI23" s="58"/>
      <c r="AJ23" s="58"/>
      <c r="AK23" s="58"/>
      <c r="AL23" s="82"/>
      <c r="AM23" s="82"/>
      <c r="AN23" s="82"/>
      <c r="AO23" s="81"/>
      <c r="AP23" s="81"/>
      <c r="AQ23" s="81"/>
      <c r="AR23" s="82"/>
      <c r="AS23" s="82"/>
      <c r="AT23" s="82"/>
      <c r="AU23" s="83"/>
      <c r="AV23" s="83"/>
      <c r="AW23" s="83"/>
      <c r="AX23" s="59"/>
      <c r="AY23" s="60"/>
      <c r="BA23" s="56"/>
      <c r="BB23" s="55"/>
      <c r="BC23" s="57"/>
      <c r="BD23" s="58"/>
      <c r="BE23" s="58"/>
      <c r="BF23" s="58"/>
      <c r="BG23" s="58"/>
      <c r="BH23" s="58"/>
      <c r="BI23" s="58"/>
      <c r="BJ23" s="58"/>
      <c r="BK23" s="58"/>
      <c r="BL23" s="82"/>
      <c r="BM23" s="82"/>
      <c r="BN23" s="82"/>
      <c r="BO23" s="81"/>
      <c r="BP23" s="81"/>
      <c r="BQ23" s="81"/>
      <c r="BR23" s="82"/>
      <c r="BS23" s="82"/>
      <c r="BT23" s="82"/>
      <c r="BU23" s="83"/>
      <c r="BV23" s="83"/>
      <c r="BW23" s="83"/>
      <c r="BX23" s="59"/>
      <c r="BY23" s="60"/>
      <c r="CA23" s="56"/>
      <c r="CB23" s="55"/>
      <c r="CC23" s="57"/>
      <c r="CD23" s="58"/>
      <c r="CE23" s="58"/>
      <c r="CF23" s="58"/>
      <c r="CG23" s="58"/>
      <c r="CH23" s="58"/>
      <c r="CI23" s="58"/>
      <c r="CJ23" s="58"/>
      <c r="CK23" s="58"/>
      <c r="CL23" s="82"/>
      <c r="CM23" s="82"/>
      <c r="CN23" s="82"/>
      <c r="CO23" s="81"/>
      <c r="CP23" s="81"/>
      <c r="CQ23" s="81"/>
      <c r="CR23" s="82"/>
      <c r="CS23" s="82"/>
      <c r="CT23" s="82"/>
      <c r="CU23" s="83"/>
      <c r="CV23" s="83"/>
      <c r="CW23" s="83"/>
      <c r="CX23" s="59"/>
      <c r="CY23" s="60"/>
    </row>
    <row r="24" spans="1:103" ht="18" customHeight="1">
      <c r="B24" s="61" t="s">
        <v>12</v>
      </c>
      <c r="C24" s="290" t="s">
        <v>9</v>
      </c>
      <c r="D24" s="291"/>
      <c r="E24" s="292"/>
      <c r="F24" s="290" t="s">
        <v>10</v>
      </c>
      <c r="G24" s="291"/>
      <c r="H24" s="292"/>
      <c r="I24" s="290" t="s">
        <v>11</v>
      </c>
      <c r="J24" s="291"/>
      <c r="K24" s="292"/>
      <c r="L24" s="35"/>
      <c r="M24" s="10"/>
      <c r="N24" s="10"/>
      <c r="O24" s="5"/>
      <c r="P24" s="6"/>
      <c r="Q24" s="7"/>
      <c r="R24" s="5"/>
      <c r="S24" s="6"/>
      <c r="T24" s="5"/>
      <c r="U24" s="5"/>
      <c r="V24" s="5"/>
      <c r="W24" s="5"/>
      <c r="X24" s="5"/>
      <c r="Y24" s="5"/>
      <c r="Z24" s="1"/>
      <c r="AA24" s="3"/>
      <c r="AB24" s="61" t="s">
        <v>12</v>
      </c>
      <c r="AC24" s="290" t="s">
        <v>9</v>
      </c>
      <c r="AD24" s="291"/>
      <c r="AE24" s="292"/>
      <c r="AF24" s="290" t="s">
        <v>10</v>
      </c>
      <c r="AG24" s="291"/>
      <c r="AH24" s="292"/>
      <c r="AI24" s="290" t="s">
        <v>11</v>
      </c>
      <c r="AJ24" s="291"/>
      <c r="AK24" s="292"/>
      <c r="AL24" s="35"/>
      <c r="AM24" s="10"/>
      <c r="AN24" s="10"/>
      <c r="AO24" s="5"/>
      <c r="AP24" s="6"/>
      <c r="AQ24" s="7"/>
      <c r="AR24" s="5"/>
      <c r="AS24" s="6"/>
      <c r="AT24" s="5"/>
      <c r="AU24" s="5"/>
      <c r="AV24" s="5"/>
      <c r="AW24" s="5"/>
      <c r="AX24" s="5"/>
      <c r="AY24" s="5"/>
      <c r="BA24" s="3"/>
      <c r="BB24" s="61" t="s">
        <v>12</v>
      </c>
      <c r="BC24" s="290" t="s">
        <v>9</v>
      </c>
      <c r="BD24" s="291"/>
      <c r="BE24" s="292"/>
      <c r="BF24" s="290" t="s">
        <v>10</v>
      </c>
      <c r="BG24" s="291"/>
      <c r="BH24" s="292"/>
      <c r="BI24" s="290" t="s">
        <v>11</v>
      </c>
      <c r="BJ24" s="291"/>
      <c r="BK24" s="292"/>
      <c r="BL24" s="35"/>
      <c r="BM24" s="10"/>
      <c r="BN24" s="10"/>
      <c r="BO24" s="5"/>
      <c r="BP24" s="6"/>
      <c r="BQ24" s="7"/>
      <c r="BR24" s="5"/>
      <c r="BS24" s="6"/>
      <c r="BT24" s="5"/>
      <c r="BU24" s="5"/>
      <c r="BV24" s="5"/>
      <c r="BW24" s="5"/>
      <c r="BX24" s="5"/>
      <c r="BY24" s="5"/>
      <c r="CA24" s="3"/>
      <c r="CB24" s="61" t="s">
        <v>12</v>
      </c>
      <c r="CC24" s="290" t="s">
        <v>9</v>
      </c>
      <c r="CD24" s="291"/>
      <c r="CE24" s="292"/>
      <c r="CF24" s="290" t="s">
        <v>10</v>
      </c>
      <c r="CG24" s="291"/>
      <c r="CH24" s="292"/>
      <c r="CI24" s="290" t="s">
        <v>11</v>
      </c>
      <c r="CJ24" s="291"/>
      <c r="CK24" s="292"/>
      <c r="CL24" s="35"/>
      <c r="CM24" s="10"/>
      <c r="CN24" s="10"/>
      <c r="CO24" s="5"/>
      <c r="CP24" s="6"/>
      <c r="CQ24" s="7"/>
      <c r="CR24" s="5"/>
      <c r="CS24" s="6"/>
      <c r="CT24" s="5"/>
      <c r="CU24" s="5"/>
      <c r="CV24" s="5"/>
      <c r="CW24" s="5"/>
      <c r="CX24" s="5"/>
      <c r="CY24" s="5"/>
    </row>
    <row r="25" spans="1:103" ht="18" customHeight="1">
      <c r="B25" s="8"/>
      <c r="C25" s="293" t="s">
        <v>13</v>
      </c>
      <c r="D25" s="294"/>
      <c r="E25" s="295"/>
      <c r="F25" s="293" t="s">
        <v>17</v>
      </c>
      <c r="G25" s="294"/>
      <c r="H25" s="295"/>
      <c r="I25" s="293" t="s">
        <v>16</v>
      </c>
      <c r="J25" s="294"/>
      <c r="K25" s="295"/>
      <c r="L25" s="35"/>
      <c r="M25" s="10"/>
      <c r="N25" s="10"/>
      <c r="O25" s="9"/>
      <c r="P25" s="9"/>
      <c r="Q25" s="9"/>
      <c r="R25" s="9"/>
      <c r="S25" s="9"/>
      <c r="T25" s="5"/>
      <c r="U25" s="5"/>
      <c r="V25" s="5"/>
      <c r="W25" s="5"/>
      <c r="X25" s="5"/>
      <c r="Y25" s="5"/>
      <c r="Z25" s="2"/>
      <c r="AA25" s="3"/>
      <c r="AB25" s="8"/>
      <c r="AC25" s="293" t="s">
        <v>13</v>
      </c>
      <c r="AD25" s="294"/>
      <c r="AE25" s="295"/>
      <c r="AF25" s="293" t="s">
        <v>17</v>
      </c>
      <c r="AG25" s="294"/>
      <c r="AH25" s="295"/>
      <c r="AI25" s="293" t="s">
        <v>16</v>
      </c>
      <c r="AJ25" s="294"/>
      <c r="AK25" s="295"/>
      <c r="AL25" s="35"/>
      <c r="AM25" s="10"/>
      <c r="AN25" s="10"/>
      <c r="AO25" s="9"/>
      <c r="AP25" s="9"/>
      <c r="AQ25" s="9"/>
      <c r="AR25" s="9"/>
      <c r="AS25" s="9"/>
      <c r="AT25" s="5"/>
      <c r="AU25" s="5"/>
      <c r="AV25" s="5"/>
      <c r="AW25" s="5"/>
      <c r="AX25" s="5"/>
      <c r="AY25" s="5"/>
      <c r="BA25" s="3"/>
      <c r="BB25" s="8"/>
      <c r="BC25" s="293" t="s">
        <v>13</v>
      </c>
      <c r="BD25" s="294"/>
      <c r="BE25" s="295"/>
      <c r="BF25" s="293" t="s">
        <v>17</v>
      </c>
      <c r="BG25" s="294"/>
      <c r="BH25" s="295"/>
      <c r="BI25" s="293" t="s">
        <v>16</v>
      </c>
      <c r="BJ25" s="294"/>
      <c r="BK25" s="295"/>
      <c r="BL25" s="35"/>
      <c r="BM25" s="10"/>
      <c r="BN25" s="10"/>
      <c r="BO25" s="9"/>
      <c r="BP25" s="9"/>
      <c r="BQ25" s="9"/>
      <c r="BR25" s="9"/>
      <c r="BS25" s="9"/>
      <c r="BT25" s="5"/>
      <c r="BU25" s="5"/>
      <c r="BV25" s="5"/>
      <c r="BW25" s="5"/>
      <c r="BX25" s="5"/>
      <c r="BY25" s="5"/>
      <c r="CA25" s="3"/>
      <c r="CB25" s="8"/>
      <c r="CC25" s="293" t="s">
        <v>13</v>
      </c>
      <c r="CD25" s="294"/>
      <c r="CE25" s="295"/>
      <c r="CF25" s="293" t="s">
        <v>17</v>
      </c>
      <c r="CG25" s="294"/>
      <c r="CH25" s="295"/>
      <c r="CI25" s="293" t="s">
        <v>16</v>
      </c>
      <c r="CJ25" s="294"/>
      <c r="CK25" s="295"/>
      <c r="CL25" s="35"/>
      <c r="CM25" s="10"/>
      <c r="CN25" s="10"/>
      <c r="CO25" s="9"/>
      <c r="CP25" s="9"/>
      <c r="CQ25" s="9"/>
      <c r="CR25" s="9"/>
      <c r="CS25" s="9"/>
      <c r="CT25" s="5"/>
      <c r="CU25" s="5"/>
      <c r="CV25" s="5"/>
      <c r="CW25" s="5"/>
      <c r="CX25" s="5"/>
      <c r="CY25" s="5"/>
    </row>
    <row r="26" spans="1:103" ht="18" customHeight="1">
      <c r="B26" s="2"/>
      <c r="C26" s="296" t="s">
        <v>14</v>
      </c>
      <c r="D26" s="297"/>
      <c r="E26" s="298"/>
      <c r="F26" s="296" t="s">
        <v>15</v>
      </c>
      <c r="G26" s="297"/>
      <c r="H26" s="298"/>
      <c r="I26" s="296" t="s">
        <v>18</v>
      </c>
      <c r="J26" s="297"/>
      <c r="K26" s="298"/>
      <c r="L26" s="35"/>
      <c r="M26" s="10"/>
      <c r="N26" s="10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2"/>
      <c r="AA26" s="3"/>
      <c r="AB26" s="2"/>
      <c r="AC26" s="296" t="s">
        <v>14</v>
      </c>
      <c r="AD26" s="297"/>
      <c r="AE26" s="298"/>
      <c r="AF26" s="296" t="s">
        <v>15</v>
      </c>
      <c r="AG26" s="297"/>
      <c r="AH26" s="298"/>
      <c r="AI26" s="296" t="s">
        <v>18</v>
      </c>
      <c r="AJ26" s="297"/>
      <c r="AK26" s="298"/>
      <c r="AL26" s="35"/>
      <c r="AM26" s="10"/>
      <c r="AN26" s="10"/>
      <c r="AO26" s="9"/>
      <c r="AP26" s="9"/>
      <c r="AQ26" s="9"/>
      <c r="AR26" s="9"/>
      <c r="AS26" s="9"/>
      <c r="AT26" s="5"/>
      <c r="AU26" s="5"/>
      <c r="AV26" s="5"/>
      <c r="AW26" s="5"/>
      <c r="AX26" s="5"/>
      <c r="AY26" s="5"/>
      <c r="BA26" s="3"/>
      <c r="BB26" s="2"/>
      <c r="BC26" s="296" t="s">
        <v>14</v>
      </c>
      <c r="BD26" s="297"/>
      <c r="BE26" s="298"/>
      <c r="BF26" s="296" t="s">
        <v>15</v>
      </c>
      <c r="BG26" s="297"/>
      <c r="BH26" s="298"/>
      <c r="BI26" s="296" t="s">
        <v>18</v>
      </c>
      <c r="BJ26" s="297"/>
      <c r="BK26" s="298"/>
      <c r="BL26" s="35"/>
      <c r="BM26" s="10"/>
      <c r="BN26" s="10"/>
      <c r="BO26" s="9"/>
      <c r="BP26" s="9"/>
      <c r="BQ26" s="9"/>
      <c r="BR26" s="9"/>
      <c r="BS26" s="9"/>
      <c r="BT26" s="5"/>
      <c r="BU26" s="5"/>
      <c r="BV26" s="5"/>
      <c r="BW26" s="5"/>
      <c r="BX26" s="5"/>
      <c r="BY26" s="5"/>
      <c r="CA26" s="3"/>
      <c r="CB26" s="2"/>
      <c r="CC26" s="296" t="s">
        <v>14</v>
      </c>
      <c r="CD26" s="297"/>
      <c r="CE26" s="298"/>
      <c r="CF26" s="296" t="s">
        <v>15</v>
      </c>
      <c r="CG26" s="297"/>
      <c r="CH26" s="298"/>
      <c r="CI26" s="296" t="s">
        <v>18</v>
      </c>
      <c r="CJ26" s="297"/>
      <c r="CK26" s="298"/>
      <c r="CL26" s="35"/>
      <c r="CM26" s="10"/>
      <c r="CN26" s="10"/>
      <c r="CO26" s="9"/>
      <c r="CP26" s="9"/>
      <c r="CQ26" s="9"/>
      <c r="CR26" s="9"/>
      <c r="CS26" s="9"/>
      <c r="CT26" s="5"/>
      <c r="CU26" s="5"/>
      <c r="CV26" s="5"/>
      <c r="CW26" s="5"/>
      <c r="CX26" s="5"/>
      <c r="CY26" s="5"/>
    </row>
    <row r="27" spans="1:103" ht="15" customHeight="1" thickBot="1">
      <c r="B27" s="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3"/>
      <c r="AB27" s="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BA27" s="3"/>
      <c r="BB27" s="2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CA27" s="3"/>
      <c r="CB27" s="2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</row>
    <row r="28" spans="1:103" ht="15" customHeight="1">
      <c r="B28" s="2"/>
      <c r="C28" s="10"/>
      <c r="D28" s="10"/>
      <c r="E28" s="10"/>
      <c r="F28" s="10"/>
      <c r="G28" s="10"/>
      <c r="H28" s="10"/>
      <c r="I28" s="303" t="s">
        <v>2</v>
      </c>
      <c r="J28" s="304"/>
      <c r="K28" s="304"/>
      <c r="L28" s="304"/>
      <c r="M28" s="304"/>
      <c r="N28" s="305"/>
      <c r="O28" s="311" t="str">
        <f>IF(Y11=1,B11,IF(Y14=1,B14,IF(Y17=1,B17,IF(Y20=1,B20," "))))</f>
        <v>PATERA</v>
      </c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1"/>
      <c r="AA28" s="3"/>
      <c r="AB28" s="2"/>
      <c r="AC28" s="10"/>
      <c r="AD28" s="10"/>
      <c r="AE28" s="10"/>
      <c r="AF28" s="10"/>
      <c r="AG28" s="10"/>
      <c r="AH28" s="10"/>
      <c r="AI28" s="303" t="s">
        <v>2</v>
      </c>
      <c r="AJ28" s="304"/>
      <c r="AK28" s="304"/>
      <c r="AL28" s="304"/>
      <c r="AM28" s="304"/>
      <c r="AN28" s="305"/>
      <c r="AO28" s="311" t="str">
        <f>IF(AY11=1,AB11,IF(AY14=1,AB14,IF(AY17=1,AB17,IF(AY20=1,AB20," "))))</f>
        <v>FRANTA</v>
      </c>
      <c r="AP28" s="312"/>
      <c r="AQ28" s="312"/>
      <c r="AR28" s="312"/>
      <c r="AS28" s="312"/>
      <c r="AT28" s="312"/>
      <c r="AU28" s="312"/>
      <c r="AV28" s="312"/>
      <c r="AW28" s="312"/>
      <c r="AX28" s="312"/>
      <c r="AY28" s="313"/>
      <c r="BA28" s="3"/>
      <c r="BB28" s="2"/>
      <c r="BC28" s="10"/>
      <c r="BD28" s="10"/>
      <c r="BE28" s="10"/>
      <c r="BF28" s="10"/>
      <c r="BG28" s="10"/>
      <c r="BH28" s="10"/>
      <c r="BI28" s="303" t="s">
        <v>2</v>
      </c>
      <c r="BJ28" s="304"/>
      <c r="BK28" s="304"/>
      <c r="BL28" s="304"/>
      <c r="BM28" s="304"/>
      <c r="BN28" s="305"/>
      <c r="BO28" s="311" t="str">
        <f>IF(BY11=1,BB11,IF(BY14=1,BB14,IF(BY17=1,BB17,IF(BY20=1,BB20," "))))</f>
        <v>SCHOŘOVÁ</v>
      </c>
      <c r="BP28" s="312"/>
      <c r="BQ28" s="312"/>
      <c r="BR28" s="312"/>
      <c r="BS28" s="312"/>
      <c r="BT28" s="312"/>
      <c r="BU28" s="312"/>
      <c r="BV28" s="312"/>
      <c r="BW28" s="312"/>
      <c r="BX28" s="312"/>
      <c r="BY28" s="313"/>
      <c r="CA28" s="3"/>
      <c r="CB28" s="2"/>
      <c r="CC28" s="10"/>
      <c r="CD28" s="10"/>
      <c r="CE28" s="10"/>
      <c r="CF28" s="10"/>
      <c r="CG28" s="10"/>
      <c r="CH28" s="10"/>
      <c r="CI28" s="303" t="s">
        <v>2</v>
      </c>
      <c r="CJ28" s="304"/>
      <c r="CK28" s="304"/>
      <c r="CL28" s="304"/>
      <c r="CM28" s="304"/>
      <c r="CN28" s="305"/>
      <c r="CO28" s="311" t="str">
        <f>IF(CY11=1,CB11,IF(CY14=1,CB14,IF(CY17=1,CB17,IF(CY20=1,CB20," "))))</f>
        <v>HOŘÍNKOVÁ</v>
      </c>
      <c r="CP28" s="312"/>
      <c r="CQ28" s="312"/>
      <c r="CR28" s="312"/>
      <c r="CS28" s="312"/>
      <c r="CT28" s="312"/>
      <c r="CU28" s="312"/>
      <c r="CV28" s="312"/>
      <c r="CW28" s="312"/>
      <c r="CX28" s="312"/>
      <c r="CY28" s="313"/>
    </row>
    <row r="29" spans="1:103" ht="15" customHeight="1">
      <c r="B29" s="1"/>
      <c r="C29" s="10"/>
      <c r="D29" s="10"/>
      <c r="E29" s="10"/>
      <c r="F29" s="10"/>
      <c r="G29" s="10"/>
      <c r="H29" s="10"/>
      <c r="I29" s="306"/>
      <c r="J29" s="288"/>
      <c r="K29" s="288"/>
      <c r="L29" s="288"/>
      <c r="M29" s="288"/>
      <c r="N29" s="307"/>
      <c r="O29" s="314"/>
      <c r="P29" s="289"/>
      <c r="Q29" s="289"/>
      <c r="R29" s="289"/>
      <c r="S29" s="289"/>
      <c r="T29" s="289"/>
      <c r="U29" s="289"/>
      <c r="V29" s="289"/>
      <c r="W29" s="289"/>
      <c r="X29" s="289"/>
      <c r="Y29" s="315"/>
      <c r="Z29" s="1"/>
      <c r="AA29" s="3"/>
      <c r="AB29" s="1"/>
      <c r="AC29" s="10"/>
      <c r="AD29" s="10"/>
      <c r="AE29" s="10"/>
      <c r="AF29" s="10"/>
      <c r="AG29" s="10"/>
      <c r="AH29" s="10"/>
      <c r="AI29" s="306"/>
      <c r="AJ29" s="288"/>
      <c r="AK29" s="288"/>
      <c r="AL29" s="288"/>
      <c r="AM29" s="288"/>
      <c r="AN29" s="307"/>
      <c r="AO29" s="314"/>
      <c r="AP29" s="289"/>
      <c r="AQ29" s="289"/>
      <c r="AR29" s="289"/>
      <c r="AS29" s="289"/>
      <c r="AT29" s="289"/>
      <c r="AU29" s="289"/>
      <c r="AV29" s="289"/>
      <c r="AW29" s="289"/>
      <c r="AX29" s="289"/>
      <c r="AY29" s="315"/>
      <c r="BA29" s="3"/>
      <c r="BB29" s="1"/>
      <c r="BC29" s="10"/>
      <c r="BD29" s="10"/>
      <c r="BE29" s="10"/>
      <c r="BF29" s="10"/>
      <c r="BG29" s="10"/>
      <c r="BH29" s="10"/>
      <c r="BI29" s="306"/>
      <c r="BJ29" s="288"/>
      <c r="BK29" s="288"/>
      <c r="BL29" s="288"/>
      <c r="BM29" s="288"/>
      <c r="BN29" s="307"/>
      <c r="BO29" s="314"/>
      <c r="BP29" s="289"/>
      <c r="BQ29" s="289"/>
      <c r="BR29" s="289"/>
      <c r="BS29" s="289"/>
      <c r="BT29" s="289"/>
      <c r="BU29" s="289"/>
      <c r="BV29" s="289"/>
      <c r="BW29" s="289"/>
      <c r="BX29" s="289"/>
      <c r="BY29" s="315"/>
      <c r="CA29" s="3"/>
      <c r="CB29" s="1"/>
      <c r="CC29" s="10"/>
      <c r="CD29" s="10"/>
      <c r="CE29" s="10"/>
      <c r="CF29" s="10"/>
      <c r="CG29" s="10"/>
      <c r="CH29" s="10"/>
      <c r="CI29" s="306"/>
      <c r="CJ29" s="288"/>
      <c r="CK29" s="288"/>
      <c r="CL29" s="288"/>
      <c r="CM29" s="288"/>
      <c r="CN29" s="307"/>
      <c r="CO29" s="314"/>
      <c r="CP29" s="289"/>
      <c r="CQ29" s="289"/>
      <c r="CR29" s="289"/>
      <c r="CS29" s="289"/>
      <c r="CT29" s="289"/>
      <c r="CU29" s="289"/>
      <c r="CV29" s="289"/>
      <c r="CW29" s="289"/>
      <c r="CX29" s="289"/>
      <c r="CY29" s="315"/>
    </row>
    <row r="30" spans="1:103" ht="15" customHeight="1" thickBot="1">
      <c r="B30" s="1"/>
      <c r="C30" s="1"/>
      <c r="D30" s="1"/>
      <c r="E30" s="1"/>
      <c r="F30" s="1"/>
      <c r="G30" s="1"/>
      <c r="H30" s="1"/>
      <c r="I30" s="308"/>
      <c r="J30" s="309"/>
      <c r="K30" s="309"/>
      <c r="L30" s="309"/>
      <c r="M30" s="309"/>
      <c r="N30" s="310"/>
      <c r="O30" s="316"/>
      <c r="P30" s="317"/>
      <c r="Q30" s="317"/>
      <c r="R30" s="317"/>
      <c r="S30" s="317"/>
      <c r="T30" s="317"/>
      <c r="U30" s="317"/>
      <c r="V30" s="317"/>
      <c r="W30" s="317"/>
      <c r="X30" s="317"/>
      <c r="Y30" s="318"/>
      <c r="Z30" s="1"/>
      <c r="AA30" s="3"/>
      <c r="AB30" s="1"/>
      <c r="AC30" s="1"/>
      <c r="AD30" s="1"/>
      <c r="AE30" s="1"/>
      <c r="AF30" s="1"/>
      <c r="AG30" s="1"/>
      <c r="AH30" s="1"/>
      <c r="AI30" s="308"/>
      <c r="AJ30" s="309"/>
      <c r="AK30" s="309"/>
      <c r="AL30" s="309"/>
      <c r="AM30" s="309"/>
      <c r="AN30" s="310"/>
      <c r="AO30" s="316"/>
      <c r="AP30" s="317"/>
      <c r="AQ30" s="317"/>
      <c r="AR30" s="317"/>
      <c r="AS30" s="317"/>
      <c r="AT30" s="317"/>
      <c r="AU30" s="317"/>
      <c r="AV30" s="317"/>
      <c r="AW30" s="317"/>
      <c r="AX30" s="317"/>
      <c r="AY30" s="318"/>
      <c r="BA30" s="3"/>
      <c r="BB30" s="1"/>
      <c r="BC30" s="1"/>
      <c r="BD30" s="1"/>
      <c r="BE30" s="1"/>
      <c r="BF30" s="1"/>
      <c r="BG30" s="1"/>
      <c r="BH30" s="1"/>
      <c r="BI30" s="308"/>
      <c r="BJ30" s="309"/>
      <c r="BK30" s="309"/>
      <c r="BL30" s="309"/>
      <c r="BM30" s="309"/>
      <c r="BN30" s="310"/>
      <c r="BO30" s="316"/>
      <c r="BP30" s="317"/>
      <c r="BQ30" s="317"/>
      <c r="BR30" s="317"/>
      <c r="BS30" s="317"/>
      <c r="BT30" s="317"/>
      <c r="BU30" s="317"/>
      <c r="BV30" s="317"/>
      <c r="BW30" s="317"/>
      <c r="BX30" s="317"/>
      <c r="BY30" s="318"/>
      <c r="CA30" s="3"/>
      <c r="CB30" s="1"/>
      <c r="CC30" s="1"/>
      <c r="CD30" s="1"/>
      <c r="CE30" s="1"/>
      <c r="CF30" s="1"/>
      <c r="CG30" s="1"/>
      <c r="CH30" s="1"/>
      <c r="CI30" s="308"/>
      <c r="CJ30" s="309"/>
      <c r="CK30" s="309"/>
      <c r="CL30" s="309"/>
      <c r="CM30" s="309"/>
      <c r="CN30" s="310"/>
      <c r="CO30" s="316"/>
      <c r="CP30" s="317"/>
      <c r="CQ30" s="317"/>
      <c r="CR30" s="317"/>
      <c r="CS30" s="317"/>
      <c r="CT30" s="317"/>
      <c r="CU30" s="317"/>
      <c r="CV30" s="317"/>
      <c r="CW30" s="317"/>
      <c r="CX30" s="317"/>
      <c r="CY30" s="318"/>
    </row>
    <row r="31" spans="1:103" ht="15" customHeight="1">
      <c r="B31" s="1"/>
      <c r="C31" s="1"/>
      <c r="D31" s="1"/>
      <c r="E31" s="1"/>
      <c r="F31" s="1"/>
      <c r="G31" s="1"/>
      <c r="H31" s="1"/>
      <c r="I31" s="85"/>
      <c r="J31" s="85"/>
      <c r="K31" s="85"/>
      <c r="L31" s="85"/>
      <c r="M31" s="85"/>
      <c r="N31" s="85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"/>
      <c r="AA31" s="3"/>
      <c r="AB31" s="1"/>
      <c r="AC31" s="1"/>
      <c r="AD31" s="1"/>
      <c r="AE31" s="1"/>
      <c r="AF31" s="1"/>
      <c r="AG31" s="1"/>
      <c r="AH31" s="1"/>
      <c r="AI31" s="85"/>
      <c r="AJ31" s="85"/>
      <c r="AK31" s="85"/>
      <c r="AL31" s="85"/>
      <c r="AM31" s="85"/>
      <c r="AN31" s="85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BA31"/>
    </row>
    <row r="32" spans="1:103" ht="18" customHeight="1">
      <c r="BA32"/>
    </row>
    <row r="33" spans="1:77" ht="15" customHeight="1">
      <c r="A33" s="244" t="s">
        <v>123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51" t="s">
        <v>3</v>
      </c>
      <c r="U33" s="251"/>
      <c r="V33" s="251"/>
      <c r="W33" s="251"/>
      <c r="X33" s="245" t="s">
        <v>19</v>
      </c>
      <c r="Y33" s="246"/>
      <c r="AA33" s="244" t="s">
        <v>121</v>
      </c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51" t="s">
        <v>3</v>
      </c>
      <c r="AU33" s="251"/>
      <c r="AV33" s="251"/>
      <c r="AW33" s="251"/>
      <c r="AX33" s="245" t="s">
        <v>19</v>
      </c>
      <c r="AY33" s="246"/>
      <c r="BA33" s="244" t="s">
        <v>120</v>
      </c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51" t="s">
        <v>3</v>
      </c>
      <c r="BU33" s="251"/>
      <c r="BV33" s="251"/>
      <c r="BW33" s="251"/>
      <c r="BX33" s="245" t="s">
        <v>19</v>
      </c>
      <c r="BY33" s="246"/>
    </row>
    <row r="34" spans="1:77" ht="1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51" t="s">
        <v>0</v>
      </c>
      <c r="U34" s="251"/>
      <c r="V34" s="251"/>
      <c r="W34" s="251"/>
      <c r="X34" s="249" t="s">
        <v>20</v>
      </c>
      <c r="Y34" s="250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51" t="s">
        <v>0</v>
      </c>
      <c r="AU34" s="251"/>
      <c r="AV34" s="251"/>
      <c r="AW34" s="251"/>
      <c r="AX34" s="249" t="s">
        <v>20</v>
      </c>
      <c r="AY34" s="250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51" t="s">
        <v>0</v>
      </c>
      <c r="BU34" s="251"/>
      <c r="BV34" s="251"/>
      <c r="BW34" s="251"/>
      <c r="BX34" s="249" t="s">
        <v>20</v>
      </c>
      <c r="BY34" s="250"/>
    </row>
    <row r="35" spans="1:77" ht="1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51" t="s">
        <v>1</v>
      </c>
      <c r="U35" s="251"/>
      <c r="V35" s="251"/>
      <c r="W35" s="251"/>
      <c r="X35" s="247" t="s">
        <v>21</v>
      </c>
      <c r="Y35" s="248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51" t="s">
        <v>1</v>
      </c>
      <c r="AU35" s="251"/>
      <c r="AV35" s="251"/>
      <c r="AW35" s="251"/>
      <c r="AX35" s="247" t="s">
        <v>21</v>
      </c>
      <c r="AY35" s="248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51" t="s">
        <v>1</v>
      </c>
      <c r="BU35" s="251"/>
      <c r="BV35" s="251"/>
      <c r="BW35" s="251"/>
      <c r="BX35" s="247" t="s">
        <v>21</v>
      </c>
      <c r="BY35" s="248"/>
    </row>
    <row r="36" spans="1:77" ht="15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ht="30" customHeight="1" thickBot="1">
      <c r="A37" s="26"/>
      <c r="B37" s="54" t="s">
        <v>22</v>
      </c>
      <c r="C37" s="262">
        <v>1</v>
      </c>
      <c r="D37" s="225"/>
      <c r="E37" s="263"/>
      <c r="F37" s="224">
        <v>2</v>
      </c>
      <c r="G37" s="225"/>
      <c r="H37" s="263"/>
      <c r="I37" s="224">
        <v>3</v>
      </c>
      <c r="J37" s="225"/>
      <c r="K37" s="263"/>
      <c r="L37" s="224">
        <v>4</v>
      </c>
      <c r="M37" s="225"/>
      <c r="N37" s="264"/>
      <c r="O37" s="258"/>
      <c r="P37" s="258"/>
      <c r="Q37" s="258"/>
      <c r="R37" s="265" t="s">
        <v>5</v>
      </c>
      <c r="S37" s="258"/>
      <c r="T37" s="266"/>
      <c r="U37" s="258" t="s">
        <v>6</v>
      </c>
      <c r="V37" s="258"/>
      <c r="W37" s="258"/>
      <c r="X37" s="34" t="s">
        <v>7</v>
      </c>
      <c r="Y37" s="33" t="s">
        <v>8</v>
      </c>
      <c r="Z37" s="3"/>
      <c r="AA37" s="26"/>
      <c r="AB37" s="54" t="s">
        <v>22</v>
      </c>
      <c r="AC37" s="262">
        <v>1</v>
      </c>
      <c r="AD37" s="225"/>
      <c r="AE37" s="263"/>
      <c r="AF37" s="224">
        <v>2</v>
      </c>
      <c r="AG37" s="225"/>
      <c r="AH37" s="263"/>
      <c r="AI37" s="224">
        <v>3</v>
      </c>
      <c r="AJ37" s="225"/>
      <c r="AK37" s="263"/>
      <c r="AL37" s="224">
        <v>4</v>
      </c>
      <c r="AM37" s="225"/>
      <c r="AN37" s="264"/>
      <c r="AO37" s="258"/>
      <c r="AP37" s="258"/>
      <c r="AQ37" s="258"/>
      <c r="AR37" s="265" t="s">
        <v>5</v>
      </c>
      <c r="AS37" s="258"/>
      <c r="AT37" s="266"/>
      <c r="AU37" s="258" t="s">
        <v>6</v>
      </c>
      <c r="AV37" s="258"/>
      <c r="AW37" s="258"/>
      <c r="AX37" s="34" t="s">
        <v>7</v>
      </c>
      <c r="AY37" s="33" t="s">
        <v>8</v>
      </c>
      <c r="BA37" s="26"/>
      <c r="BB37" s="54" t="s">
        <v>22</v>
      </c>
      <c r="BC37" s="262">
        <v>1</v>
      </c>
      <c r="BD37" s="225"/>
      <c r="BE37" s="263"/>
      <c r="BF37" s="224">
        <v>2</v>
      </c>
      <c r="BG37" s="225"/>
      <c r="BH37" s="263"/>
      <c r="BI37" s="224">
        <v>3</v>
      </c>
      <c r="BJ37" s="225"/>
      <c r="BK37" s="263"/>
      <c r="BL37" s="224">
        <v>4</v>
      </c>
      <c r="BM37" s="225"/>
      <c r="BN37" s="264"/>
      <c r="BO37" s="258"/>
      <c r="BP37" s="258"/>
      <c r="BQ37" s="258"/>
      <c r="BR37" s="265" t="s">
        <v>5</v>
      </c>
      <c r="BS37" s="258"/>
      <c r="BT37" s="266"/>
      <c r="BU37" s="258" t="s">
        <v>6</v>
      </c>
      <c r="BV37" s="258"/>
      <c r="BW37" s="258"/>
      <c r="BX37" s="34" t="s">
        <v>7</v>
      </c>
      <c r="BY37" s="33" t="s">
        <v>8</v>
      </c>
    </row>
    <row r="38" spans="1:77" ht="20.100000000000001" customHeight="1">
      <c r="A38" s="226">
        <v>1</v>
      </c>
      <c r="B38" s="259" t="s">
        <v>126</v>
      </c>
      <c r="C38" s="36"/>
      <c r="D38" s="37"/>
      <c r="E38" s="38"/>
      <c r="F38" s="21">
        <v>2</v>
      </c>
      <c r="G38" s="22" t="s">
        <v>4</v>
      </c>
      <c r="H38" s="23">
        <v>0</v>
      </c>
      <c r="I38" s="21">
        <v>2</v>
      </c>
      <c r="J38" s="22" t="s">
        <v>4</v>
      </c>
      <c r="K38" s="23">
        <v>0</v>
      </c>
      <c r="L38" s="21">
        <v>2</v>
      </c>
      <c r="M38" s="22" t="s">
        <v>4</v>
      </c>
      <c r="N38" s="27">
        <v>0</v>
      </c>
      <c r="O38" s="279"/>
      <c r="P38" s="282"/>
      <c r="Q38" s="285"/>
      <c r="R38" s="232">
        <f>F39+I39+L39</f>
        <v>66</v>
      </c>
      <c r="S38" s="235" t="s">
        <v>4</v>
      </c>
      <c r="T38" s="238">
        <f>H39+K39+N39</f>
        <v>14</v>
      </c>
      <c r="U38" s="267">
        <f>F38+I38+L38</f>
        <v>6</v>
      </c>
      <c r="V38" s="270" t="s">
        <v>4</v>
      </c>
      <c r="W38" s="273">
        <f>H38+K38+N38</f>
        <v>0</v>
      </c>
      <c r="X38" s="276">
        <f>IF(F38&gt;H38,3,IF(F38&lt;H38,1,IF(F38=0,AND(H38=0)*0,2)))+IF(I38&gt;K38,3,IF(I38&lt;K38,1,IF(I38=0,AND(K38=0)*0,2)))+IF(L38&gt;N38,3,IF(L38&lt;N38,1,IF(L38=0,AND(N38=0)*0,2)))</f>
        <v>9</v>
      </c>
      <c r="Y38" s="252">
        <v>1</v>
      </c>
      <c r="Z38" s="1"/>
      <c r="AA38" s="226">
        <v>1</v>
      </c>
      <c r="AB38" s="259" t="s">
        <v>68</v>
      </c>
      <c r="AC38" s="36"/>
      <c r="AD38" s="37"/>
      <c r="AE38" s="38"/>
      <c r="AF38" s="21">
        <v>0</v>
      </c>
      <c r="AG38" s="22" t="s">
        <v>4</v>
      </c>
      <c r="AH38" s="23">
        <v>2</v>
      </c>
      <c r="AI38" s="21">
        <v>2</v>
      </c>
      <c r="AJ38" s="22" t="s">
        <v>4</v>
      </c>
      <c r="AK38" s="23">
        <v>0</v>
      </c>
      <c r="AL38" s="21">
        <v>2</v>
      </c>
      <c r="AM38" s="22" t="s">
        <v>4</v>
      </c>
      <c r="AN38" s="27">
        <v>0</v>
      </c>
      <c r="AO38" s="279"/>
      <c r="AP38" s="282"/>
      <c r="AQ38" s="285"/>
      <c r="AR38" s="232">
        <f>AF39+AI39+AL39</f>
        <v>55</v>
      </c>
      <c r="AS38" s="235" t="s">
        <v>4</v>
      </c>
      <c r="AT38" s="238">
        <f>AH39+AK39+AN39</f>
        <v>35</v>
      </c>
      <c r="AU38" s="267">
        <f>AF38+AI38+AL38</f>
        <v>4</v>
      </c>
      <c r="AV38" s="270" t="s">
        <v>4</v>
      </c>
      <c r="AW38" s="273">
        <f>AH38+AK38+AN38</f>
        <v>2</v>
      </c>
      <c r="AX38" s="276">
        <f>IF(AF38&gt;AH38,3,IF(AF38&lt;AH38,1,IF(AF38=0,AND(AH38=0)*0,2)))+IF(AI38&gt;AK38,3,IF(AI38&lt;AK38,1,IF(AI38=0,AND(AK38=0)*0,2)))+IF(AL38&gt;AN38,3,IF(AL38&lt;AN38,1,IF(AL38=0,AND(AN38=0)*0,2)))</f>
        <v>7</v>
      </c>
      <c r="AY38" s="252">
        <v>2</v>
      </c>
      <c r="BA38" s="226">
        <v>1</v>
      </c>
      <c r="BB38" s="259" t="s">
        <v>136</v>
      </c>
      <c r="BC38" s="36"/>
      <c r="BD38" s="37"/>
      <c r="BE38" s="38"/>
      <c r="BF38" s="21">
        <v>2</v>
      </c>
      <c r="BG38" s="22" t="s">
        <v>4</v>
      </c>
      <c r="BH38" s="23">
        <v>0</v>
      </c>
      <c r="BI38" s="21">
        <v>2</v>
      </c>
      <c r="BJ38" s="22" t="s">
        <v>4</v>
      </c>
      <c r="BK38" s="23">
        <v>0</v>
      </c>
      <c r="BL38" s="21">
        <v>0</v>
      </c>
      <c r="BM38" s="22" t="s">
        <v>4</v>
      </c>
      <c r="BN38" s="27">
        <v>0</v>
      </c>
      <c r="BO38" s="279"/>
      <c r="BP38" s="282"/>
      <c r="BQ38" s="285"/>
      <c r="BR38" s="232">
        <f>BF39+BI39+BL39</f>
        <v>44</v>
      </c>
      <c r="BS38" s="235" t="s">
        <v>4</v>
      </c>
      <c r="BT38" s="238">
        <f>BH39+BK39+BN39</f>
        <v>21</v>
      </c>
      <c r="BU38" s="267">
        <f>BF38+BI38+BL38</f>
        <v>4</v>
      </c>
      <c r="BV38" s="270" t="s">
        <v>4</v>
      </c>
      <c r="BW38" s="273">
        <f>BH38+BK38+BN38</f>
        <v>0</v>
      </c>
      <c r="BX38" s="276">
        <f>IF(BF38&gt;BH38,3,IF(BF38&lt;BH38,1,IF(BF38=0,AND(BH38=0)*0,2)))+IF(BI38&gt;BK38,3,IF(BI38&lt;BK38,1,IF(BI38=0,AND(BK38=0)*0,2)))+IF(BL38&gt;BN38,3,IF(BL38&lt;BN38,1,IF(BL38=0,AND(BN38=0)*0,2)))</f>
        <v>6</v>
      </c>
      <c r="BY38" s="252">
        <v>1</v>
      </c>
    </row>
    <row r="39" spans="1:77" ht="20.100000000000001" customHeight="1">
      <c r="A39" s="227"/>
      <c r="B39" s="260"/>
      <c r="C39" s="39"/>
      <c r="D39" s="40"/>
      <c r="E39" s="41"/>
      <c r="F39" s="11">
        <v>22</v>
      </c>
      <c r="G39" s="12" t="s">
        <v>4</v>
      </c>
      <c r="H39" s="13">
        <v>2</v>
      </c>
      <c r="I39" s="11">
        <v>22</v>
      </c>
      <c r="J39" s="12" t="s">
        <v>4</v>
      </c>
      <c r="K39" s="13">
        <v>9</v>
      </c>
      <c r="L39" s="11">
        <v>22</v>
      </c>
      <c r="M39" s="12" t="s">
        <v>4</v>
      </c>
      <c r="N39" s="28">
        <v>3</v>
      </c>
      <c r="O39" s="280"/>
      <c r="P39" s="283"/>
      <c r="Q39" s="286"/>
      <c r="R39" s="233"/>
      <c r="S39" s="236"/>
      <c r="T39" s="239"/>
      <c r="U39" s="268"/>
      <c r="V39" s="271"/>
      <c r="W39" s="274"/>
      <c r="X39" s="277"/>
      <c r="Y39" s="253"/>
      <c r="Z39" s="1"/>
      <c r="AA39" s="227"/>
      <c r="AB39" s="260"/>
      <c r="AC39" s="39"/>
      <c r="AD39" s="40"/>
      <c r="AE39" s="41"/>
      <c r="AF39" s="11">
        <v>11</v>
      </c>
      <c r="AG39" s="12" t="s">
        <v>4</v>
      </c>
      <c r="AH39" s="13">
        <v>22</v>
      </c>
      <c r="AI39" s="11">
        <v>22</v>
      </c>
      <c r="AJ39" s="12" t="s">
        <v>4</v>
      </c>
      <c r="AK39" s="13">
        <v>11</v>
      </c>
      <c r="AL39" s="11">
        <v>22</v>
      </c>
      <c r="AM39" s="12" t="s">
        <v>4</v>
      </c>
      <c r="AN39" s="28">
        <v>2</v>
      </c>
      <c r="AO39" s="280"/>
      <c r="AP39" s="283"/>
      <c r="AQ39" s="286"/>
      <c r="AR39" s="233"/>
      <c r="AS39" s="236"/>
      <c r="AT39" s="239"/>
      <c r="AU39" s="268"/>
      <c r="AV39" s="271"/>
      <c r="AW39" s="274"/>
      <c r="AX39" s="277"/>
      <c r="AY39" s="253"/>
      <c r="BA39" s="227"/>
      <c r="BB39" s="260"/>
      <c r="BC39" s="39"/>
      <c r="BD39" s="40"/>
      <c r="BE39" s="41"/>
      <c r="BF39" s="11">
        <v>22</v>
      </c>
      <c r="BG39" s="12" t="s">
        <v>4</v>
      </c>
      <c r="BH39" s="13">
        <v>14</v>
      </c>
      <c r="BI39" s="11">
        <v>22</v>
      </c>
      <c r="BJ39" s="12" t="s">
        <v>4</v>
      </c>
      <c r="BK39" s="13">
        <v>7</v>
      </c>
      <c r="BL39" s="11">
        <v>0</v>
      </c>
      <c r="BM39" s="12" t="s">
        <v>4</v>
      </c>
      <c r="BN39" s="28">
        <v>0</v>
      </c>
      <c r="BO39" s="280"/>
      <c r="BP39" s="283"/>
      <c r="BQ39" s="286"/>
      <c r="BR39" s="233"/>
      <c r="BS39" s="236"/>
      <c r="BT39" s="239"/>
      <c r="BU39" s="268"/>
      <c r="BV39" s="271"/>
      <c r="BW39" s="274"/>
      <c r="BX39" s="277"/>
      <c r="BY39" s="253"/>
    </row>
    <row r="40" spans="1:77" ht="20.100000000000001" customHeight="1" thickBot="1">
      <c r="A40" s="228"/>
      <c r="B40" s="261"/>
      <c r="C40" s="42"/>
      <c r="D40" s="43"/>
      <c r="E40" s="44"/>
      <c r="F40" s="14"/>
      <c r="G40" s="15" t="s">
        <v>4</v>
      </c>
      <c r="H40" s="16"/>
      <c r="I40" s="14"/>
      <c r="J40" s="15" t="s">
        <v>4</v>
      </c>
      <c r="K40" s="16"/>
      <c r="L40" s="14"/>
      <c r="M40" s="15" t="s">
        <v>4</v>
      </c>
      <c r="N40" s="29"/>
      <c r="O40" s="281"/>
      <c r="P40" s="284"/>
      <c r="Q40" s="287"/>
      <c r="R40" s="234"/>
      <c r="S40" s="237"/>
      <c r="T40" s="240"/>
      <c r="U40" s="269"/>
      <c r="V40" s="272"/>
      <c r="W40" s="275"/>
      <c r="X40" s="278"/>
      <c r="Y40" s="254"/>
      <c r="Z40" s="1"/>
      <c r="AA40" s="228"/>
      <c r="AB40" s="261"/>
      <c r="AC40" s="42"/>
      <c r="AD40" s="43"/>
      <c r="AE40" s="44"/>
      <c r="AF40" s="14"/>
      <c r="AG40" s="15" t="s">
        <v>4</v>
      </c>
      <c r="AH40" s="16"/>
      <c r="AI40" s="14"/>
      <c r="AJ40" s="15" t="s">
        <v>4</v>
      </c>
      <c r="AK40" s="16"/>
      <c r="AL40" s="14"/>
      <c r="AM40" s="15" t="s">
        <v>4</v>
      </c>
      <c r="AN40" s="29"/>
      <c r="AO40" s="281"/>
      <c r="AP40" s="284"/>
      <c r="AQ40" s="287"/>
      <c r="AR40" s="234"/>
      <c r="AS40" s="237"/>
      <c r="AT40" s="240"/>
      <c r="AU40" s="269"/>
      <c r="AV40" s="272"/>
      <c r="AW40" s="275"/>
      <c r="AX40" s="278"/>
      <c r="AY40" s="254"/>
      <c r="BA40" s="228"/>
      <c r="BB40" s="261"/>
      <c r="BC40" s="42"/>
      <c r="BD40" s="43"/>
      <c r="BE40" s="44"/>
      <c r="BF40" s="14"/>
      <c r="BG40" s="15" t="s">
        <v>4</v>
      </c>
      <c r="BH40" s="16"/>
      <c r="BI40" s="14"/>
      <c r="BJ40" s="15" t="s">
        <v>4</v>
      </c>
      <c r="BK40" s="16"/>
      <c r="BL40" s="14"/>
      <c r="BM40" s="15" t="s">
        <v>4</v>
      </c>
      <c r="BN40" s="29"/>
      <c r="BO40" s="281"/>
      <c r="BP40" s="284"/>
      <c r="BQ40" s="287"/>
      <c r="BR40" s="234"/>
      <c r="BS40" s="237"/>
      <c r="BT40" s="240"/>
      <c r="BU40" s="269"/>
      <c r="BV40" s="272"/>
      <c r="BW40" s="275"/>
      <c r="BX40" s="278"/>
      <c r="BY40" s="254"/>
    </row>
    <row r="41" spans="1:77" ht="20.100000000000001" customHeight="1">
      <c r="A41" s="226">
        <v>2</v>
      </c>
      <c r="B41" s="255" t="s">
        <v>134</v>
      </c>
      <c r="C41" s="30">
        <f>H38</f>
        <v>0</v>
      </c>
      <c r="D41" s="22" t="s">
        <v>4</v>
      </c>
      <c r="E41" s="24">
        <f>F38</f>
        <v>2</v>
      </c>
      <c r="F41" s="45"/>
      <c r="G41" s="46"/>
      <c r="H41" s="47"/>
      <c r="I41" s="21">
        <v>0</v>
      </c>
      <c r="J41" s="22" t="s">
        <v>4</v>
      </c>
      <c r="K41" s="23">
        <v>2</v>
      </c>
      <c r="L41" s="21">
        <v>1</v>
      </c>
      <c r="M41" s="22" t="s">
        <v>4</v>
      </c>
      <c r="N41" s="27">
        <v>1</v>
      </c>
      <c r="O41" s="279"/>
      <c r="P41" s="282"/>
      <c r="Q41" s="285"/>
      <c r="R41" s="232">
        <f>C42+I42+L42</f>
        <v>27</v>
      </c>
      <c r="S41" s="235" t="s">
        <v>4</v>
      </c>
      <c r="T41" s="238">
        <f>E42+K42+N42</f>
        <v>60</v>
      </c>
      <c r="U41" s="267">
        <f>C41+I41+L41</f>
        <v>1</v>
      </c>
      <c r="V41" s="270" t="s">
        <v>4</v>
      </c>
      <c r="W41" s="273">
        <f>E41+K41+N41</f>
        <v>5</v>
      </c>
      <c r="X41" s="276">
        <f>IF(C41&gt;E41,3,IF(C41&lt;E41,1,IF(C41=0,AND(E41=0)*0,2)))+IF(I41&gt;K41,3,IF(I41&lt;K41,1,IF(I41=0,AND(K41=0)*0,2)))+IF(L41&gt;N41,3,IF(L41&lt;N41,1,IF(L41=0,AND(N41=0)*0,2)))</f>
        <v>4</v>
      </c>
      <c r="Y41" s="252">
        <v>4</v>
      </c>
      <c r="Z41" s="1"/>
      <c r="AA41" s="226">
        <v>2</v>
      </c>
      <c r="AB41" s="255" t="s">
        <v>70</v>
      </c>
      <c r="AC41" s="30">
        <f>AH38</f>
        <v>2</v>
      </c>
      <c r="AD41" s="22" t="s">
        <v>4</v>
      </c>
      <c r="AE41" s="24">
        <f>AF38</f>
        <v>0</v>
      </c>
      <c r="AF41" s="45"/>
      <c r="AG41" s="46"/>
      <c r="AH41" s="47"/>
      <c r="AI41" s="21">
        <v>2</v>
      </c>
      <c r="AJ41" s="22" t="s">
        <v>4</v>
      </c>
      <c r="AK41" s="23">
        <v>0</v>
      </c>
      <c r="AL41" s="21">
        <v>2</v>
      </c>
      <c r="AM41" s="22" t="s">
        <v>4</v>
      </c>
      <c r="AN41" s="27">
        <v>0</v>
      </c>
      <c r="AO41" s="279"/>
      <c r="AP41" s="282"/>
      <c r="AQ41" s="285"/>
      <c r="AR41" s="232">
        <f>AC42+AI42+AL42</f>
        <v>66</v>
      </c>
      <c r="AS41" s="235" t="s">
        <v>4</v>
      </c>
      <c r="AT41" s="238">
        <f>AE42+AK42+AN42</f>
        <v>20</v>
      </c>
      <c r="AU41" s="267">
        <f>AC41+AI41+AL41</f>
        <v>6</v>
      </c>
      <c r="AV41" s="270" t="s">
        <v>4</v>
      </c>
      <c r="AW41" s="273">
        <f>AE41+AK41+AN41</f>
        <v>0</v>
      </c>
      <c r="AX41" s="276">
        <f>IF(AC41&gt;AE41,3,IF(AC41&lt;AE41,1,IF(AC41=0,AND(AE41=0)*0,2)))+IF(AI41&gt;AK41,3,IF(AI41&lt;AK41,1,IF(AI41=0,AND(AK41=0)*0,2)))+IF(AL41&gt;AN41,3,IF(AL41&lt;AN41,1,IF(AL41=0,AND(AN41=0)*0,2)))</f>
        <v>9</v>
      </c>
      <c r="AY41" s="252">
        <v>1</v>
      </c>
      <c r="BA41" s="226">
        <v>2</v>
      </c>
      <c r="BB41" s="255" t="s">
        <v>139</v>
      </c>
      <c r="BC41" s="30">
        <f>BH38</f>
        <v>0</v>
      </c>
      <c r="BD41" s="22" t="s">
        <v>4</v>
      </c>
      <c r="BE41" s="24">
        <f>BF38</f>
        <v>2</v>
      </c>
      <c r="BF41" s="45"/>
      <c r="BG41" s="46"/>
      <c r="BH41" s="47"/>
      <c r="BI41" s="21">
        <v>2</v>
      </c>
      <c r="BJ41" s="22" t="s">
        <v>4</v>
      </c>
      <c r="BK41" s="23">
        <v>0</v>
      </c>
      <c r="BL41" s="21">
        <v>0</v>
      </c>
      <c r="BM41" s="22" t="s">
        <v>4</v>
      </c>
      <c r="BN41" s="27">
        <v>0</v>
      </c>
      <c r="BO41" s="279"/>
      <c r="BP41" s="282"/>
      <c r="BQ41" s="285"/>
      <c r="BR41" s="232">
        <f>BC42+BI42+BL42</f>
        <v>36</v>
      </c>
      <c r="BS41" s="235" t="s">
        <v>4</v>
      </c>
      <c r="BT41" s="238">
        <f>BE42+BK42+BN42</f>
        <v>28</v>
      </c>
      <c r="BU41" s="267">
        <f>BC41+BI41+BL41</f>
        <v>2</v>
      </c>
      <c r="BV41" s="270" t="s">
        <v>4</v>
      </c>
      <c r="BW41" s="273">
        <f>BE41+BK41+BN41</f>
        <v>2</v>
      </c>
      <c r="BX41" s="276">
        <f>IF(BC41&gt;BE41,3,IF(BC41&lt;BE41,1,IF(BC41=0,AND(BE41=0)*0,2)))+IF(BI41&gt;BK41,3,IF(BI41&lt;BK41,1,IF(BI41=0,AND(BK41=0)*0,2)))+IF(BL41&gt;BN41,3,IF(BL41&lt;BN41,1,IF(BL41=0,AND(BN41=0)*0,2)))</f>
        <v>4</v>
      </c>
      <c r="BY41" s="252">
        <v>2</v>
      </c>
    </row>
    <row r="42" spans="1:77" ht="20.100000000000001" customHeight="1">
      <c r="A42" s="227"/>
      <c r="B42" s="256"/>
      <c r="C42" s="31">
        <f>H39</f>
        <v>2</v>
      </c>
      <c r="D42" s="12" t="s">
        <v>4</v>
      </c>
      <c r="E42" s="17">
        <f>F39</f>
        <v>22</v>
      </c>
      <c r="F42" s="48"/>
      <c r="G42" s="49"/>
      <c r="H42" s="50"/>
      <c r="I42" s="11">
        <v>9</v>
      </c>
      <c r="J42" s="12" t="s">
        <v>4</v>
      </c>
      <c r="K42" s="13">
        <v>22</v>
      </c>
      <c r="L42" s="11">
        <v>16</v>
      </c>
      <c r="M42" s="12" t="s">
        <v>4</v>
      </c>
      <c r="N42" s="28">
        <v>16</v>
      </c>
      <c r="O42" s="280"/>
      <c r="P42" s="283"/>
      <c r="Q42" s="286"/>
      <c r="R42" s="233"/>
      <c r="S42" s="236"/>
      <c r="T42" s="239"/>
      <c r="U42" s="268"/>
      <c r="V42" s="271"/>
      <c r="W42" s="274"/>
      <c r="X42" s="277"/>
      <c r="Y42" s="253"/>
      <c r="Z42" s="1"/>
      <c r="AA42" s="227"/>
      <c r="AB42" s="256"/>
      <c r="AC42" s="31">
        <f>AH39</f>
        <v>22</v>
      </c>
      <c r="AD42" s="12" t="s">
        <v>4</v>
      </c>
      <c r="AE42" s="17">
        <f>AF39</f>
        <v>11</v>
      </c>
      <c r="AF42" s="48"/>
      <c r="AG42" s="49"/>
      <c r="AH42" s="50"/>
      <c r="AI42" s="11">
        <v>22</v>
      </c>
      <c r="AJ42" s="12" t="s">
        <v>4</v>
      </c>
      <c r="AK42" s="13">
        <v>6</v>
      </c>
      <c r="AL42" s="11">
        <v>22</v>
      </c>
      <c r="AM42" s="12" t="s">
        <v>4</v>
      </c>
      <c r="AN42" s="28">
        <v>3</v>
      </c>
      <c r="AO42" s="280"/>
      <c r="AP42" s="283"/>
      <c r="AQ42" s="286"/>
      <c r="AR42" s="233"/>
      <c r="AS42" s="236"/>
      <c r="AT42" s="239"/>
      <c r="AU42" s="268"/>
      <c r="AV42" s="271"/>
      <c r="AW42" s="274"/>
      <c r="AX42" s="277"/>
      <c r="AY42" s="253"/>
      <c r="BA42" s="227"/>
      <c r="BB42" s="256"/>
      <c r="BC42" s="31">
        <f>BH39</f>
        <v>14</v>
      </c>
      <c r="BD42" s="12" t="s">
        <v>4</v>
      </c>
      <c r="BE42" s="17">
        <f>BF39</f>
        <v>22</v>
      </c>
      <c r="BF42" s="48"/>
      <c r="BG42" s="49"/>
      <c r="BH42" s="50"/>
      <c r="BI42" s="11">
        <v>22</v>
      </c>
      <c r="BJ42" s="12" t="s">
        <v>4</v>
      </c>
      <c r="BK42" s="13">
        <v>6</v>
      </c>
      <c r="BL42" s="11">
        <v>0</v>
      </c>
      <c r="BM42" s="12" t="s">
        <v>4</v>
      </c>
      <c r="BN42" s="28">
        <v>0</v>
      </c>
      <c r="BO42" s="280"/>
      <c r="BP42" s="283"/>
      <c r="BQ42" s="286"/>
      <c r="BR42" s="233"/>
      <c r="BS42" s="236"/>
      <c r="BT42" s="239"/>
      <c r="BU42" s="268"/>
      <c r="BV42" s="271"/>
      <c r="BW42" s="274"/>
      <c r="BX42" s="277"/>
      <c r="BY42" s="253"/>
    </row>
    <row r="43" spans="1:77" ht="20.100000000000001" customHeight="1" thickBot="1">
      <c r="A43" s="228"/>
      <c r="B43" s="257"/>
      <c r="C43" s="32"/>
      <c r="D43" s="15"/>
      <c r="E43" s="18"/>
      <c r="F43" s="51"/>
      <c r="G43" s="52"/>
      <c r="H43" s="53"/>
      <c r="I43" s="14"/>
      <c r="J43" s="15"/>
      <c r="K43" s="16"/>
      <c r="L43" s="14"/>
      <c r="M43" s="15"/>
      <c r="N43" s="29"/>
      <c r="O43" s="281"/>
      <c r="P43" s="284"/>
      <c r="Q43" s="287"/>
      <c r="R43" s="234"/>
      <c r="S43" s="237"/>
      <c r="T43" s="240"/>
      <c r="U43" s="269"/>
      <c r="V43" s="272"/>
      <c r="W43" s="275"/>
      <c r="X43" s="278"/>
      <c r="Y43" s="254"/>
      <c r="Z43" s="1"/>
      <c r="AA43" s="228"/>
      <c r="AB43" s="257"/>
      <c r="AC43" s="32"/>
      <c r="AD43" s="15"/>
      <c r="AE43" s="18"/>
      <c r="AF43" s="51"/>
      <c r="AG43" s="52"/>
      <c r="AH43" s="53"/>
      <c r="AI43" s="14"/>
      <c r="AJ43" s="15"/>
      <c r="AK43" s="16"/>
      <c r="AL43" s="14"/>
      <c r="AM43" s="15"/>
      <c r="AN43" s="29"/>
      <c r="AO43" s="281"/>
      <c r="AP43" s="284"/>
      <c r="AQ43" s="287"/>
      <c r="AR43" s="234"/>
      <c r="AS43" s="237"/>
      <c r="AT43" s="240"/>
      <c r="AU43" s="269"/>
      <c r="AV43" s="272"/>
      <c r="AW43" s="275"/>
      <c r="AX43" s="278"/>
      <c r="AY43" s="254"/>
      <c r="BA43" s="228"/>
      <c r="BB43" s="257"/>
      <c r="BC43" s="32"/>
      <c r="BD43" s="15"/>
      <c r="BE43" s="18"/>
      <c r="BF43" s="51"/>
      <c r="BG43" s="52"/>
      <c r="BH43" s="53"/>
      <c r="BI43" s="14"/>
      <c r="BJ43" s="15"/>
      <c r="BK43" s="16"/>
      <c r="BL43" s="14"/>
      <c r="BM43" s="15"/>
      <c r="BN43" s="29"/>
      <c r="BO43" s="281"/>
      <c r="BP43" s="284"/>
      <c r="BQ43" s="287"/>
      <c r="BR43" s="234"/>
      <c r="BS43" s="237"/>
      <c r="BT43" s="240"/>
      <c r="BU43" s="269"/>
      <c r="BV43" s="272"/>
      <c r="BW43" s="275"/>
      <c r="BX43" s="278"/>
      <c r="BY43" s="254"/>
    </row>
    <row r="44" spans="1:77" ht="20.100000000000001" customHeight="1">
      <c r="A44" s="226">
        <v>3</v>
      </c>
      <c r="B44" s="255" t="s">
        <v>105</v>
      </c>
      <c r="C44" s="30">
        <f>K38</f>
        <v>0</v>
      </c>
      <c r="D44" s="22" t="s">
        <v>4</v>
      </c>
      <c r="E44" s="24">
        <f>I38</f>
        <v>2</v>
      </c>
      <c r="F44" s="25">
        <v>2</v>
      </c>
      <c r="G44" s="22" t="s">
        <v>4</v>
      </c>
      <c r="H44" s="23">
        <v>0</v>
      </c>
      <c r="I44" s="36"/>
      <c r="J44" s="37"/>
      <c r="K44" s="38"/>
      <c r="L44" s="21">
        <v>2</v>
      </c>
      <c r="M44" s="22" t="s">
        <v>4</v>
      </c>
      <c r="N44" s="27">
        <v>0</v>
      </c>
      <c r="O44" s="279"/>
      <c r="P44" s="282"/>
      <c r="Q44" s="285"/>
      <c r="R44" s="232">
        <f>C45+F45+L45</f>
        <v>53</v>
      </c>
      <c r="S44" s="235" t="s">
        <v>4</v>
      </c>
      <c r="T44" s="238">
        <f>E45+H45+N45</f>
        <v>40</v>
      </c>
      <c r="U44" s="267">
        <f>C44+F44+L44</f>
        <v>4</v>
      </c>
      <c r="V44" s="270" t="s">
        <v>4</v>
      </c>
      <c r="W44" s="273">
        <f>E44+H44+N44</f>
        <v>2</v>
      </c>
      <c r="X44" s="276">
        <f>IF(C44&gt;E44,3,IF(C44&lt;E44,1,IF(C44=0,AND(E44=0)*0,2)))+IF(F44&gt;H44,3,IF(F44&lt;H44,1,IF(F44=0,AND(H44=0)*0,2)))+IF(L44&gt;N44,3,IF(L44&lt;N44,1,IF(L44=0,AND(N44=0)*0,2)))</f>
        <v>7</v>
      </c>
      <c r="Y44" s="252">
        <v>2</v>
      </c>
      <c r="Z44" s="1"/>
      <c r="AA44" s="226">
        <v>3</v>
      </c>
      <c r="AB44" s="255" t="s">
        <v>77</v>
      </c>
      <c r="AC44" s="30">
        <f>AK38</f>
        <v>0</v>
      </c>
      <c r="AD44" s="22" t="s">
        <v>4</v>
      </c>
      <c r="AE44" s="24">
        <f>AI38</f>
        <v>2</v>
      </c>
      <c r="AF44" s="25">
        <f>AK41</f>
        <v>0</v>
      </c>
      <c r="AG44" s="22" t="s">
        <v>4</v>
      </c>
      <c r="AH44" s="23">
        <f>AI41</f>
        <v>2</v>
      </c>
      <c r="AI44" s="36"/>
      <c r="AJ44" s="37"/>
      <c r="AK44" s="38"/>
      <c r="AL44" s="21">
        <v>2</v>
      </c>
      <c r="AM44" s="22" t="s">
        <v>4</v>
      </c>
      <c r="AN44" s="27">
        <v>0</v>
      </c>
      <c r="AO44" s="279"/>
      <c r="AP44" s="282"/>
      <c r="AQ44" s="285"/>
      <c r="AR44" s="232">
        <f>AC45+AF45+AL45</f>
        <v>39</v>
      </c>
      <c r="AS44" s="235" t="s">
        <v>4</v>
      </c>
      <c r="AT44" s="238">
        <f>AE45+AH45+AN45</f>
        <v>63</v>
      </c>
      <c r="AU44" s="267">
        <f>AC44+AF44+AL44</f>
        <v>2</v>
      </c>
      <c r="AV44" s="270" t="s">
        <v>4</v>
      </c>
      <c r="AW44" s="273">
        <f>AE44+AH44+AN44</f>
        <v>4</v>
      </c>
      <c r="AX44" s="276">
        <f>IF(AC44&gt;AE44,3,IF(AC44&lt;AE44,1,IF(AC44=0,AND(AE44=0)*0,2)))+IF(AF44&gt;AH44,3,IF(AF44&lt;AH44,1,IF(AF44=0,AND(AH44=0)*0,2)))+IF(AL44&gt;AN44,3,IF(AL44&lt;AN44,1,IF(AL44=0,AND(AN44=0)*0,2)))</f>
        <v>5</v>
      </c>
      <c r="AY44" s="252">
        <v>3</v>
      </c>
      <c r="BA44" s="226">
        <v>3</v>
      </c>
      <c r="BB44" s="255" t="s">
        <v>140</v>
      </c>
      <c r="BC44" s="30">
        <f>BK38</f>
        <v>0</v>
      </c>
      <c r="BD44" s="22" t="s">
        <v>4</v>
      </c>
      <c r="BE44" s="24">
        <f>BI38</f>
        <v>2</v>
      </c>
      <c r="BF44" s="25">
        <f>BK41</f>
        <v>0</v>
      </c>
      <c r="BG44" s="22" t="s">
        <v>4</v>
      </c>
      <c r="BH44" s="23">
        <f>BI41</f>
        <v>2</v>
      </c>
      <c r="BI44" s="36"/>
      <c r="BJ44" s="37"/>
      <c r="BK44" s="38"/>
      <c r="BL44" s="21">
        <v>0</v>
      </c>
      <c r="BM44" s="22" t="s">
        <v>4</v>
      </c>
      <c r="BN44" s="27">
        <v>0</v>
      </c>
      <c r="BO44" s="279"/>
      <c r="BP44" s="282"/>
      <c r="BQ44" s="285"/>
      <c r="BR44" s="232">
        <f>BC45+BF45+BL45</f>
        <v>13</v>
      </c>
      <c r="BS44" s="235" t="s">
        <v>4</v>
      </c>
      <c r="BT44" s="238">
        <f>BE45+BH45+BN45</f>
        <v>44</v>
      </c>
      <c r="BU44" s="267">
        <f>BC44+BF44+BL44</f>
        <v>0</v>
      </c>
      <c r="BV44" s="270" t="s">
        <v>4</v>
      </c>
      <c r="BW44" s="273">
        <f>BE44+BH44+BN44</f>
        <v>4</v>
      </c>
      <c r="BX44" s="276">
        <f>IF(BC44&gt;BE44,3,IF(BC44&lt;BE44,1,IF(BC44=0,AND(BE44=0)*0,2)))+IF(BF44&gt;BH44,3,IF(BF44&lt;BH44,1,IF(BF44=0,AND(BH44=0)*0,2)))+IF(BL44&gt;BN44,3,IF(BL44&lt;BN44,1,IF(BL44=0,AND(BN44=0)*0,2)))</f>
        <v>2</v>
      </c>
      <c r="BY44" s="252">
        <v>3</v>
      </c>
    </row>
    <row r="45" spans="1:77" ht="20.100000000000001" customHeight="1">
      <c r="A45" s="227"/>
      <c r="B45" s="256"/>
      <c r="C45" s="31">
        <f>K39</f>
        <v>9</v>
      </c>
      <c r="D45" s="12" t="s">
        <v>4</v>
      </c>
      <c r="E45" s="17">
        <f>I39</f>
        <v>22</v>
      </c>
      <c r="F45" s="19">
        <v>22</v>
      </c>
      <c r="G45" s="12" t="s">
        <v>4</v>
      </c>
      <c r="H45" s="13">
        <v>9</v>
      </c>
      <c r="I45" s="39"/>
      <c r="J45" s="40"/>
      <c r="K45" s="41"/>
      <c r="L45" s="11">
        <v>22</v>
      </c>
      <c r="M45" s="12" t="s">
        <v>4</v>
      </c>
      <c r="N45" s="28">
        <v>9</v>
      </c>
      <c r="O45" s="280"/>
      <c r="P45" s="283"/>
      <c r="Q45" s="286"/>
      <c r="R45" s="233"/>
      <c r="S45" s="236"/>
      <c r="T45" s="239"/>
      <c r="U45" s="268"/>
      <c r="V45" s="271"/>
      <c r="W45" s="274"/>
      <c r="X45" s="277"/>
      <c r="Y45" s="253"/>
      <c r="Z45" s="1"/>
      <c r="AA45" s="227"/>
      <c r="AB45" s="256"/>
      <c r="AC45" s="31">
        <f>AK39</f>
        <v>11</v>
      </c>
      <c r="AD45" s="12" t="s">
        <v>4</v>
      </c>
      <c r="AE45" s="17">
        <f>AI39</f>
        <v>22</v>
      </c>
      <c r="AF45" s="19">
        <f>AK42</f>
        <v>6</v>
      </c>
      <c r="AG45" s="12" t="s">
        <v>4</v>
      </c>
      <c r="AH45" s="13">
        <f>AI42</f>
        <v>22</v>
      </c>
      <c r="AI45" s="39"/>
      <c r="AJ45" s="40"/>
      <c r="AK45" s="41"/>
      <c r="AL45" s="11">
        <v>22</v>
      </c>
      <c r="AM45" s="12" t="s">
        <v>4</v>
      </c>
      <c r="AN45" s="28">
        <v>19</v>
      </c>
      <c r="AO45" s="280"/>
      <c r="AP45" s="283"/>
      <c r="AQ45" s="286"/>
      <c r="AR45" s="233"/>
      <c r="AS45" s="236"/>
      <c r="AT45" s="239"/>
      <c r="AU45" s="268"/>
      <c r="AV45" s="271"/>
      <c r="AW45" s="274"/>
      <c r="AX45" s="277"/>
      <c r="AY45" s="253"/>
      <c r="BA45" s="227"/>
      <c r="BB45" s="256"/>
      <c r="BC45" s="31">
        <f>BK39</f>
        <v>7</v>
      </c>
      <c r="BD45" s="12" t="s">
        <v>4</v>
      </c>
      <c r="BE45" s="17">
        <f>BI39</f>
        <v>22</v>
      </c>
      <c r="BF45" s="19">
        <f>BK42</f>
        <v>6</v>
      </c>
      <c r="BG45" s="12" t="s">
        <v>4</v>
      </c>
      <c r="BH45" s="13">
        <f>BI42</f>
        <v>22</v>
      </c>
      <c r="BI45" s="39"/>
      <c r="BJ45" s="40"/>
      <c r="BK45" s="41"/>
      <c r="BL45" s="11">
        <v>0</v>
      </c>
      <c r="BM45" s="12" t="s">
        <v>4</v>
      </c>
      <c r="BN45" s="28">
        <v>0</v>
      </c>
      <c r="BO45" s="280"/>
      <c r="BP45" s="283"/>
      <c r="BQ45" s="286"/>
      <c r="BR45" s="233"/>
      <c r="BS45" s="236"/>
      <c r="BT45" s="239"/>
      <c r="BU45" s="268"/>
      <c r="BV45" s="271"/>
      <c r="BW45" s="274"/>
      <c r="BX45" s="277"/>
      <c r="BY45" s="253"/>
    </row>
    <row r="46" spans="1:77" ht="20.100000000000001" customHeight="1" thickBot="1">
      <c r="A46" s="228"/>
      <c r="B46" s="257"/>
      <c r="C46" s="32"/>
      <c r="D46" s="15"/>
      <c r="E46" s="18"/>
      <c r="F46" s="20"/>
      <c r="G46" s="15"/>
      <c r="H46" s="16"/>
      <c r="I46" s="42"/>
      <c r="J46" s="43"/>
      <c r="K46" s="44"/>
      <c r="L46" s="14"/>
      <c r="M46" s="15"/>
      <c r="N46" s="29"/>
      <c r="O46" s="281"/>
      <c r="P46" s="284"/>
      <c r="Q46" s="287"/>
      <c r="R46" s="234"/>
      <c r="S46" s="237"/>
      <c r="T46" s="240"/>
      <c r="U46" s="269"/>
      <c r="V46" s="272"/>
      <c r="W46" s="275"/>
      <c r="X46" s="278"/>
      <c r="Y46" s="254"/>
      <c r="Z46" s="1"/>
      <c r="AA46" s="228"/>
      <c r="AB46" s="257"/>
      <c r="AC46" s="32"/>
      <c r="AD46" s="15"/>
      <c r="AE46" s="18"/>
      <c r="AF46" s="20"/>
      <c r="AG46" s="15"/>
      <c r="AH46" s="16"/>
      <c r="AI46" s="42"/>
      <c r="AJ46" s="43"/>
      <c r="AK46" s="44"/>
      <c r="AL46" s="14"/>
      <c r="AM46" s="15"/>
      <c r="AN46" s="29"/>
      <c r="AO46" s="281"/>
      <c r="AP46" s="284"/>
      <c r="AQ46" s="287"/>
      <c r="AR46" s="234"/>
      <c r="AS46" s="237"/>
      <c r="AT46" s="240"/>
      <c r="AU46" s="269"/>
      <c r="AV46" s="272"/>
      <c r="AW46" s="275"/>
      <c r="AX46" s="278"/>
      <c r="AY46" s="254"/>
      <c r="BA46" s="228"/>
      <c r="BB46" s="257"/>
      <c r="BC46" s="32"/>
      <c r="BD46" s="15"/>
      <c r="BE46" s="18"/>
      <c r="BF46" s="20"/>
      <c r="BG46" s="15"/>
      <c r="BH46" s="16"/>
      <c r="BI46" s="42"/>
      <c r="BJ46" s="43"/>
      <c r="BK46" s="44"/>
      <c r="BL46" s="14"/>
      <c r="BM46" s="15"/>
      <c r="BN46" s="29"/>
      <c r="BO46" s="281"/>
      <c r="BP46" s="284"/>
      <c r="BQ46" s="287"/>
      <c r="BR46" s="234"/>
      <c r="BS46" s="237"/>
      <c r="BT46" s="240"/>
      <c r="BU46" s="269"/>
      <c r="BV46" s="272"/>
      <c r="BW46" s="275"/>
      <c r="BX46" s="278"/>
      <c r="BY46" s="254"/>
    </row>
    <row r="47" spans="1:77" ht="20.100000000000001" customHeight="1">
      <c r="A47" s="226">
        <v>4</v>
      </c>
      <c r="B47" s="255" t="s">
        <v>129</v>
      </c>
      <c r="C47" s="30">
        <f>N38</f>
        <v>0</v>
      </c>
      <c r="D47" s="22" t="s">
        <v>4</v>
      </c>
      <c r="E47" s="24">
        <f>L38</f>
        <v>2</v>
      </c>
      <c r="F47" s="25">
        <f>N41</f>
        <v>1</v>
      </c>
      <c r="G47" s="22" t="s">
        <v>4</v>
      </c>
      <c r="H47" s="23">
        <f>L41</f>
        <v>1</v>
      </c>
      <c r="I47" s="21">
        <f>N44</f>
        <v>0</v>
      </c>
      <c r="J47" s="22" t="s">
        <v>4</v>
      </c>
      <c r="K47" s="23">
        <f>L44</f>
        <v>2</v>
      </c>
      <c r="L47" s="45"/>
      <c r="M47" s="46"/>
      <c r="N47" s="47"/>
      <c r="O47" s="279"/>
      <c r="P47" s="282"/>
      <c r="Q47" s="285"/>
      <c r="R47" s="232">
        <f>C48+F48+I48</f>
        <v>28</v>
      </c>
      <c r="S47" s="235" t="s">
        <v>4</v>
      </c>
      <c r="T47" s="238">
        <f>E48+H48+K48</f>
        <v>60</v>
      </c>
      <c r="U47" s="267">
        <f>C47+F47+I47</f>
        <v>1</v>
      </c>
      <c r="V47" s="270" t="s">
        <v>4</v>
      </c>
      <c r="W47" s="273">
        <f>E47+H47+K47</f>
        <v>5</v>
      </c>
      <c r="X47" s="276">
        <f>IF(C47&gt;E47,3,IF(C47&lt;E47,1,IF(C47=0,AND(E47=0)*0,2)))+IF(F47&gt;H47,3,IF(F47&lt;H47,1,IF(F47=0,AND(H47=0)*0,2)))+IF(I47&gt;K47,3,IF(I47&lt;K47,1,IF(I47=0,AND(K47=0)*0,2)))</f>
        <v>4</v>
      </c>
      <c r="Y47" s="252">
        <v>3</v>
      </c>
      <c r="Z47" s="1"/>
      <c r="AA47" s="226">
        <v>4</v>
      </c>
      <c r="AB47" s="255" t="s">
        <v>133</v>
      </c>
      <c r="AC47" s="30">
        <f>AN38</f>
        <v>0</v>
      </c>
      <c r="AD47" s="22" t="s">
        <v>4</v>
      </c>
      <c r="AE47" s="24">
        <f>AL38</f>
        <v>2</v>
      </c>
      <c r="AF47" s="25">
        <f>AN41</f>
        <v>0</v>
      </c>
      <c r="AG47" s="22" t="s">
        <v>4</v>
      </c>
      <c r="AH47" s="23">
        <f>AL41</f>
        <v>2</v>
      </c>
      <c r="AI47" s="21">
        <v>0</v>
      </c>
      <c r="AJ47" s="22" t="s">
        <v>4</v>
      </c>
      <c r="AK47" s="23">
        <v>2</v>
      </c>
      <c r="AL47" s="45"/>
      <c r="AM47" s="46"/>
      <c r="AN47" s="47"/>
      <c r="AO47" s="279"/>
      <c r="AP47" s="282"/>
      <c r="AQ47" s="285"/>
      <c r="AR47" s="232">
        <f>AC48+AF48+AI48</f>
        <v>24</v>
      </c>
      <c r="AS47" s="235" t="s">
        <v>4</v>
      </c>
      <c r="AT47" s="238">
        <f>AE48+AH48+AK48</f>
        <v>66</v>
      </c>
      <c r="AU47" s="267">
        <f>AC47+AF47+AI47</f>
        <v>0</v>
      </c>
      <c r="AV47" s="270" t="s">
        <v>4</v>
      </c>
      <c r="AW47" s="273">
        <f>AE47+AH47+AK47</f>
        <v>6</v>
      </c>
      <c r="AX47" s="276">
        <f>IF(AC47&gt;AE47,3,IF(AC47&lt;AE47,1,IF(AC47=0,AND(AE47=0)*0,2)))+IF(AF47&gt;AH47,3,IF(AF47&lt;AH47,1,IF(AF47=0,AND(AH47=0)*0,2)))+IF(AI47&gt;AK47,3,IF(AI47&lt;AK47,1,IF(AI47=0,AND(AK47=0)*0,2)))</f>
        <v>3</v>
      </c>
      <c r="AY47" s="252">
        <v>4</v>
      </c>
      <c r="BA47" s="226">
        <v>4</v>
      </c>
      <c r="BB47" s="255">
        <v>0</v>
      </c>
      <c r="BC47" s="30">
        <f>BN38</f>
        <v>0</v>
      </c>
      <c r="BD47" s="22" t="s">
        <v>4</v>
      </c>
      <c r="BE47" s="24">
        <f>BL38</f>
        <v>0</v>
      </c>
      <c r="BF47" s="25">
        <f>BN41</f>
        <v>0</v>
      </c>
      <c r="BG47" s="22" t="s">
        <v>4</v>
      </c>
      <c r="BH47" s="23">
        <f>BL41</f>
        <v>0</v>
      </c>
      <c r="BI47" s="21">
        <f>BN44</f>
        <v>0</v>
      </c>
      <c r="BJ47" s="22" t="s">
        <v>4</v>
      </c>
      <c r="BK47" s="23">
        <f>BL44</f>
        <v>0</v>
      </c>
      <c r="BL47" s="45"/>
      <c r="BM47" s="46"/>
      <c r="BN47" s="47"/>
      <c r="BO47" s="279"/>
      <c r="BP47" s="282"/>
      <c r="BQ47" s="285"/>
      <c r="BR47" s="232">
        <f>BC48+BF48+BI48</f>
        <v>0</v>
      </c>
      <c r="BS47" s="235" t="s">
        <v>4</v>
      </c>
      <c r="BT47" s="238">
        <f>BE48+BH48+BK48</f>
        <v>0</v>
      </c>
      <c r="BU47" s="267">
        <f>BC47+BF47+BI47</f>
        <v>0</v>
      </c>
      <c r="BV47" s="270" t="s">
        <v>4</v>
      </c>
      <c r="BW47" s="273">
        <f>BE47+BH47+BK47</f>
        <v>0</v>
      </c>
      <c r="BX47" s="276">
        <f>IF(BC47&gt;BE47,3,IF(BC47&lt;BE47,1,IF(BC47=0,AND(BE47=0)*0,2)))+IF(BF47&gt;BH47,3,IF(BF47&lt;BH47,1,IF(BF47=0,AND(BH47=0)*0,2)))+IF(BI47&gt;BK47,3,IF(BI47&lt;BK47,1,IF(BI47=0,AND(BK47=0)*0,2)))</f>
        <v>0</v>
      </c>
      <c r="BY47" s="252">
        <v>4</v>
      </c>
    </row>
    <row r="48" spans="1:77" ht="20.100000000000001" customHeight="1">
      <c r="A48" s="227"/>
      <c r="B48" s="256"/>
      <c r="C48" s="31">
        <f>N39</f>
        <v>3</v>
      </c>
      <c r="D48" s="12" t="s">
        <v>4</v>
      </c>
      <c r="E48" s="17">
        <f>L39</f>
        <v>22</v>
      </c>
      <c r="F48" s="19">
        <f>N42</f>
        <v>16</v>
      </c>
      <c r="G48" s="12" t="s">
        <v>4</v>
      </c>
      <c r="H48" s="13">
        <f>L42</f>
        <v>16</v>
      </c>
      <c r="I48" s="11">
        <f>N45</f>
        <v>9</v>
      </c>
      <c r="J48" s="12" t="s">
        <v>4</v>
      </c>
      <c r="K48" s="13">
        <f>L45</f>
        <v>22</v>
      </c>
      <c r="L48" s="48"/>
      <c r="M48" s="49"/>
      <c r="N48" s="50"/>
      <c r="O48" s="280"/>
      <c r="P48" s="283"/>
      <c r="Q48" s="286"/>
      <c r="R48" s="233"/>
      <c r="S48" s="236"/>
      <c r="T48" s="239"/>
      <c r="U48" s="268"/>
      <c r="V48" s="271"/>
      <c r="W48" s="274"/>
      <c r="X48" s="277"/>
      <c r="Y48" s="253"/>
      <c r="Z48" s="1"/>
      <c r="AA48" s="227"/>
      <c r="AB48" s="256"/>
      <c r="AC48" s="31">
        <f>AN39</f>
        <v>2</v>
      </c>
      <c r="AD48" s="12" t="s">
        <v>4</v>
      </c>
      <c r="AE48" s="17">
        <f>AL39</f>
        <v>22</v>
      </c>
      <c r="AF48" s="19">
        <f>AN42</f>
        <v>3</v>
      </c>
      <c r="AG48" s="12" t="s">
        <v>4</v>
      </c>
      <c r="AH48" s="13">
        <f>AL42</f>
        <v>22</v>
      </c>
      <c r="AI48" s="11">
        <v>19</v>
      </c>
      <c r="AJ48" s="12" t="s">
        <v>4</v>
      </c>
      <c r="AK48" s="13">
        <v>22</v>
      </c>
      <c r="AL48" s="48"/>
      <c r="AM48" s="49"/>
      <c r="AN48" s="50"/>
      <c r="AO48" s="280"/>
      <c r="AP48" s="283"/>
      <c r="AQ48" s="286"/>
      <c r="AR48" s="233"/>
      <c r="AS48" s="236"/>
      <c r="AT48" s="239"/>
      <c r="AU48" s="268"/>
      <c r="AV48" s="271"/>
      <c r="AW48" s="274"/>
      <c r="AX48" s="277"/>
      <c r="AY48" s="253"/>
      <c r="BA48" s="227"/>
      <c r="BB48" s="256"/>
      <c r="BC48" s="31">
        <f>BN39</f>
        <v>0</v>
      </c>
      <c r="BD48" s="12" t="s">
        <v>4</v>
      </c>
      <c r="BE48" s="17">
        <f>BL39</f>
        <v>0</v>
      </c>
      <c r="BF48" s="19">
        <f>BN42</f>
        <v>0</v>
      </c>
      <c r="BG48" s="12" t="s">
        <v>4</v>
      </c>
      <c r="BH48" s="13">
        <f>BL42</f>
        <v>0</v>
      </c>
      <c r="BI48" s="11">
        <f>BN45</f>
        <v>0</v>
      </c>
      <c r="BJ48" s="12" t="s">
        <v>4</v>
      </c>
      <c r="BK48" s="13">
        <f>BL45</f>
        <v>0</v>
      </c>
      <c r="BL48" s="48"/>
      <c r="BM48" s="49"/>
      <c r="BN48" s="50"/>
      <c r="BO48" s="280"/>
      <c r="BP48" s="283"/>
      <c r="BQ48" s="286"/>
      <c r="BR48" s="233"/>
      <c r="BS48" s="236"/>
      <c r="BT48" s="239"/>
      <c r="BU48" s="268"/>
      <c r="BV48" s="271"/>
      <c r="BW48" s="274"/>
      <c r="BX48" s="277"/>
      <c r="BY48" s="253"/>
    </row>
    <row r="49" spans="1:77" ht="20.100000000000001" customHeight="1" thickBot="1">
      <c r="A49" s="228"/>
      <c r="B49" s="257"/>
      <c r="C49" s="32"/>
      <c r="D49" s="15"/>
      <c r="E49" s="18"/>
      <c r="F49" s="20"/>
      <c r="G49" s="15"/>
      <c r="H49" s="16"/>
      <c r="I49" s="14"/>
      <c r="J49" s="15"/>
      <c r="K49" s="16"/>
      <c r="L49" s="51"/>
      <c r="M49" s="52"/>
      <c r="N49" s="53"/>
      <c r="O49" s="281"/>
      <c r="P49" s="284"/>
      <c r="Q49" s="287"/>
      <c r="R49" s="234"/>
      <c r="S49" s="237"/>
      <c r="T49" s="240"/>
      <c r="U49" s="269"/>
      <c r="V49" s="272"/>
      <c r="W49" s="275"/>
      <c r="X49" s="278"/>
      <c r="Y49" s="254"/>
      <c r="Z49" s="1"/>
      <c r="AA49" s="228"/>
      <c r="AB49" s="257"/>
      <c r="AC49" s="32"/>
      <c r="AD49" s="15"/>
      <c r="AE49" s="18"/>
      <c r="AF49" s="20"/>
      <c r="AG49" s="15"/>
      <c r="AH49" s="16"/>
      <c r="AI49" s="14"/>
      <c r="AJ49" s="15"/>
      <c r="AK49" s="16"/>
      <c r="AL49" s="51"/>
      <c r="AM49" s="52"/>
      <c r="AN49" s="53"/>
      <c r="AO49" s="281"/>
      <c r="AP49" s="284"/>
      <c r="AQ49" s="287"/>
      <c r="AR49" s="234"/>
      <c r="AS49" s="237"/>
      <c r="AT49" s="240"/>
      <c r="AU49" s="269"/>
      <c r="AV49" s="272"/>
      <c r="AW49" s="275"/>
      <c r="AX49" s="278"/>
      <c r="AY49" s="254"/>
      <c r="BA49" s="228"/>
      <c r="BB49" s="257"/>
      <c r="BC49" s="32"/>
      <c r="BD49" s="15"/>
      <c r="BE49" s="18"/>
      <c r="BF49" s="20"/>
      <c r="BG49" s="15"/>
      <c r="BH49" s="16"/>
      <c r="BI49" s="14"/>
      <c r="BJ49" s="15"/>
      <c r="BK49" s="16"/>
      <c r="BL49" s="51"/>
      <c r="BM49" s="52"/>
      <c r="BN49" s="53"/>
      <c r="BO49" s="281"/>
      <c r="BP49" s="284"/>
      <c r="BQ49" s="287"/>
      <c r="BR49" s="234"/>
      <c r="BS49" s="237"/>
      <c r="BT49" s="240"/>
      <c r="BU49" s="269"/>
      <c r="BV49" s="272"/>
      <c r="BW49" s="275"/>
      <c r="BX49" s="278"/>
      <c r="BY49" s="254"/>
    </row>
    <row r="50" spans="1:77" ht="18" customHeight="1">
      <c r="A50" s="56"/>
      <c r="B50" s="55"/>
      <c r="C50" s="57"/>
      <c r="D50" s="58"/>
      <c r="E50" s="58"/>
      <c r="F50" s="58"/>
      <c r="G50" s="58"/>
      <c r="H50" s="58"/>
      <c r="I50" s="58"/>
      <c r="J50" s="58"/>
      <c r="K50" s="58"/>
      <c r="L50" s="82"/>
      <c r="M50" s="82"/>
      <c r="N50" s="82"/>
      <c r="O50" s="81"/>
      <c r="P50" s="81"/>
      <c r="Q50" s="81"/>
      <c r="R50" s="82"/>
      <c r="S50" s="82"/>
      <c r="T50" s="82"/>
      <c r="U50" s="83"/>
      <c r="V50" s="83"/>
      <c r="W50" s="83"/>
      <c r="X50" s="59"/>
      <c r="Y50" s="60"/>
      <c r="Z50" s="1"/>
      <c r="AA50" s="56"/>
      <c r="AB50" s="55"/>
      <c r="AC50" s="57"/>
      <c r="AD50" s="58"/>
      <c r="AE50" s="58"/>
      <c r="AF50" s="58"/>
      <c r="AG50" s="58"/>
      <c r="AH50" s="58"/>
      <c r="AI50" s="58"/>
      <c r="AJ50" s="58"/>
      <c r="AK50" s="58"/>
      <c r="AL50" s="82"/>
      <c r="AM50" s="82"/>
      <c r="AN50" s="82"/>
      <c r="AO50" s="81"/>
      <c r="AP50" s="81"/>
      <c r="AQ50" s="81"/>
      <c r="AR50" s="82"/>
      <c r="AS50" s="82"/>
      <c r="AT50" s="82"/>
      <c r="AU50" s="83"/>
      <c r="AV50" s="83"/>
      <c r="AW50" s="83"/>
      <c r="AX50" s="59"/>
      <c r="AY50" s="60"/>
      <c r="BA50" s="56"/>
      <c r="BB50" s="55"/>
      <c r="BC50" s="57"/>
      <c r="BD50" s="58"/>
      <c r="BE50" s="58"/>
      <c r="BF50" s="58"/>
      <c r="BG50" s="58"/>
      <c r="BH50" s="58"/>
      <c r="BI50" s="58"/>
      <c r="BJ50" s="58"/>
      <c r="BK50" s="58"/>
      <c r="BL50" s="82"/>
      <c r="BM50" s="82"/>
      <c r="BN50" s="82"/>
      <c r="BO50" s="81"/>
      <c r="BP50" s="81"/>
      <c r="BQ50" s="81"/>
      <c r="BR50" s="82"/>
      <c r="BS50" s="82"/>
      <c r="BT50" s="82"/>
      <c r="BU50" s="83"/>
      <c r="BV50" s="83"/>
      <c r="BW50" s="83"/>
      <c r="BX50" s="59"/>
      <c r="BY50" s="60"/>
    </row>
    <row r="51" spans="1:77" ht="18" customHeight="1">
      <c r="B51" s="61" t="s">
        <v>12</v>
      </c>
      <c r="C51" s="290" t="s">
        <v>9</v>
      </c>
      <c r="D51" s="291"/>
      <c r="E51" s="292"/>
      <c r="F51" s="290" t="s">
        <v>10</v>
      </c>
      <c r="G51" s="291"/>
      <c r="H51" s="292"/>
      <c r="I51" s="290" t="s">
        <v>11</v>
      </c>
      <c r="J51" s="291"/>
      <c r="K51" s="292"/>
      <c r="L51" s="35"/>
      <c r="M51" s="10"/>
      <c r="N51" s="10"/>
      <c r="O51" s="5"/>
      <c r="P51" s="6"/>
      <c r="Q51" s="7"/>
      <c r="R51" s="5"/>
      <c r="S51" s="6"/>
      <c r="T51" s="5"/>
      <c r="U51" s="5"/>
      <c r="V51" s="5"/>
      <c r="W51" s="5"/>
      <c r="X51" s="5"/>
      <c r="Y51" s="5"/>
      <c r="Z51" s="1"/>
      <c r="AA51" s="3"/>
      <c r="AB51" s="61" t="s">
        <v>12</v>
      </c>
      <c r="AC51" s="290" t="s">
        <v>9</v>
      </c>
      <c r="AD51" s="291"/>
      <c r="AE51" s="292"/>
      <c r="AF51" s="290" t="s">
        <v>10</v>
      </c>
      <c r="AG51" s="291"/>
      <c r="AH51" s="292"/>
      <c r="AI51" s="290" t="s">
        <v>11</v>
      </c>
      <c r="AJ51" s="291"/>
      <c r="AK51" s="292"/>
      <c r="AL51" s="35"/>
      <c r="AM51" s="10"/>
      <c r="AN51" s="10"/>
      <c r="AO51" s="5"/>
      <c r="AP51" s="6"/>
      <c r="AQ51" s="7"/>
      <c r="AR51" s="5"/>
      <c r="AS51" s="6"/>
      <c r="AT51" s="5"/>
      <c r="AU51" s="5"/>
      <c r="AV51" s="5"/>
      <c r="AW51" s="5"/>
      <c r="AX51" s="5"/>
      <c r="AY51" s="5"/>
      <c r="BA51" s="3"/>
      <c r="BB51" s="61" t="s">
        <v>12</v>
      </c>
      <c r="BC51" s="290" t="s">
        <v>9</v>
      </c>
      <c r="BD51" s="291"/>
      <c r="BE51" s="292"/>
      <c r="BF51" s="290" t="s">
        <v>10</v>
      </c>
      <c r="BG51" s="291"/>
      <c r="BH51" s="292"/>
      <c r="BI51" s="290" t="s">
        <v>11</v>
      </c>
      <c r="BJ51" s="291"/>
      <c r="BK51" s="292"/>
      <c r="BL51" s="35"/>
      <c r="BM51" s="10"/>
      <c r="BN51" s="10"/>
      <c r="BO51" s="5"/>
      <c r="BP51" s="6"/>
      <c r="BQ51" s="7"/>
      <c r="BR51" s="5"/>
      <c r="BS51" s="6"/>
      <c r="BT51" s="5"/>
      <c r="BU51" s="5"/>
      <c r="BV51" s="5"/>
      <c r="BW51" s="5"/>
      <c r="BX51" s="5"/>
      <c r="BY51" s="5"/>
    </row>
    <row r="52" spans="1:77" ht="18" customHeight="1">
      <c r="B52" s="8"/>
      <c r="C52" s="293" t="s">
        <v>13</v>
      </c>
      <c r="D52" s="294"/>
      <c r="E52" s="295"/>
      <c r="F52" s="293" t="s">
        <v>17</v>
      </c>
      <c r="G52" s="294"/>
      <c r="H52" s="295"/>
      <c r="I52" s="293" t="s">
        <v>16</v>
      </c>
      <c r="J52" s="294"/>
      <c r="K52" s="295"/>
      <c r="L52" s="35"/>
      <c r="M52" s="10"/>
      <c r="N52" s="10"/>
      <c r="O52" s="9"/>
      <c r="P52" s="9"/>
      <c r="Q52" s="9"/>
      <c r="R52" s="9"/>
      <c r="S52" s="9"/>
      <c r="T52" s="5"/>
      <c r="U52" s="5"/>
      <c r="V52" s="5"/>
      <c r="W52" s="5"/>
      <c r="X52" s="5"/>
      <c r="Y52" s="5"/>
      <c r="Z52" s="2"/>
      <c r="AA52" s="3"/>
      <c r="AB52" s="8"/>
      <c r="AC52" s="293" t="s">
        <v>13</v>
      </c>
      <c r="AD52" s="294"/>
      <c r="AE52" s="295"/>
      <c r="AF52" s="293" t="s">
        <v>17</v>
      </c>
      <c r="AG52" s="294"/>
      <c r="AH52" s="295"/>
      <c r="AI52" s="293" t="s">
        <v>16</v>
      </c>
      <c r="AJ52" s="294"/>
      <c r="AK52" s="295"/>
      <c r="AL52" s="35"/>
      <c r="AM52" s="10"/>
      <c r="AN52" s="10"/>
      <c r="AO52" s="9"/>
      <c r="AP52" s="9"/>
      <c r="AQ52" s="9"/>
      <c r="AR52" s="9"/>
      <c r="AS52" s="9"/>
      <c r="AT52" s="5"/>
      <c r="AU52" s="5"/>
      <c r="AV52" s="5"/>
      <c r="AW52" s="5"/>
      <c r="AX52" s="5"/>
      <c r="AY52" s="5"/>
      <c r="BA52" s="3"/>
      <c r="BB52" s="8"/>
      <c r="BC52" s="293"/>
      <c r="BD52" s="294"/>
      <c r="BE52" s="295"/>
      <c r="BF52" s="293"/>
      <c r="BG52" s="294"/>
      <c r="BH52" s="295"/>
      <c r="BI52" s="293"/>
      <c r="BJ52" s="294"/>
      <c r="BK52" s="295"/>
      <c r="BL52" s="35"/>
      <c r="BM52" s="10"/>
      <c r="BN52" s="10"/>
      <c r="BO52" s="9"/>
      <c r="BP52" s="9"/>
      <c r="BQ52" s="9"/>
      <c r="BR52" s="9"/>
      <c r="BS52" s="9"/>
      <c r="BT52" s="5"/>
      <c r="BU52" s="5"/>
      <c r="BV52" s="5"/>
      <c r="BW52" s="5"/>
      <c r="BX52" s="5"/>
      <c r="BY52" s="5"/>
    </row>
    <row r="53" spans="1:77" ht="18" customHeight="1">
      <c r="B53" s="2"/>
      <c r="C53" s="296" t="s">
        <v>14</v>
      </c>
      <c r="D53" s="297"/>
      <c r="E53" s="298"/>
      <c r="F53" s="296" t="s">
        <v>15</v>
      </c>
      <c r="G53" s="297"/>
      <c r="H53" s="298"/>
      <c r="I53" s="296" t="s">
        <v>18</v>
      </c>
      <c r="J53" s="297"/>
      <c r="K53" s="298"/>
      <c r="L53" s="35"/>
      <c r="M53" s="10"/>
      <c r="N53" s="10"/>
      <c r="O53" s="9"/>
      <c r="P53" s="9"/>
      <c r="Q53" s="9"/>
      <c r="R53" s="9"/>
      <c r="S53" s="9"/>
      <c r="T53" s="5"/>
      <c r="U53" s="5"/>
      <c r="V53" s="5"/>
      <c r="W53" s="5"/>
      <c r="X53" s="5"/>
      <c r="Y53" s="5"/>
      <c r="Z53" s="2"/>
      <c r="AA53" s="3"/>
      <c r="AB53" s="2"/>
      <c r="AC53" s="296" t="s">
        <v>14</v>
      </c>
      <c r="AD53" s="297"/>
      <c r="AE53" s="298"/>
      <c r="AF53" s="296" t="s">
        <v>15</v>
      </c>
      <c r="AG53" s="297"/>
      <c r="AH53" s="298"/>
      <c r="AI53" s="296" t="s">
        <v>18</v>
      </c>
      <c r="AJ53" s="297"/>
      <c r="AK53" s="298"/>
      <c r="AL53" s="35"/>
      <c r="AM53" s="10"/>
      <c r="AN53" s="10"/>
      <c r="AO53" s="9"/>
      <c r="AP53" s="9"/>
      <c r="AQ53" s="9"/>
      <c r="AR53" s="9"/>
      <c r="AS53" s="9"/>
      <c r="AT53" s="5"/>
      <c r="AU53" s="5"/>
      <c r="AV53" s="5"/>
      <c r="AW53" s="5"/>
      <c r="AX53" s="5"/>
      <c r="AY53" s="5"/>
      <c r="BA53" s="3"/>
      <c r="BB53" s="2"/>
      <c r="BC53" s="296" t="s">
        <v>14</v>
      </c>
      <c r="BD53" s="297"/>
      <c r="BE53" s="298"/>
      <c r="BF53" s="296" t="s">
        <v>15</v>
      </c>
      <c r="BG53" s="297"/>
      <c r="BH53" s="298"/>
      <c r="BI53" s="296" t="s">
        <v>18</v>
      </c>
      <c r="BJ53" s="297"/>
      <c r="BK53" s="298"/>
      <c r="BL53" s="35"/>
      <c r="BM53" s="10"/>
      <c r="BN53" s="10"/>
      <c r="BO53" s="9"/>
      <c r="BP53" s="9"/>
      <c r="BQ53" s="9"/>
      <c r="BR53" s="9"/>
      <c r="BS53" s="9"/>
      <c r="BT53" s="5"/>
      <c r="BU53" s="5"/>
      <c r="BV53" s="5"/>
      <c r="BW53" s="5"/>
      <c r="BX53" s="5"/>
      <c r="BY53" s="5"/>
    </row>
    <row r="54" spans="1:77" ht="15" customHeight="1" thickBot="1"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"/>
      <c r="AA54" s="3"/>
      <c r="AB54" s="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BA54" s="3"/>
      <c r="BB54" s="2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</row>
    <row r="55" spans="1:77" ht="15" customHeight="1">
      <c r="B55" s="2"/>
      <c r="C55" s="10"/>
      <c r="D55" s="10"/>
      <c r="E55" s="10"/>
      <c r="F55" s="10"/>
      <c r="G55" s="10"/>
      <c r="H55" s="10"/>
      <c r="I55" s="303" t="s">
        <v>2</v>
      </c>
      <c r="J55" s="304"/>
      <c r="K55" s="304"/>
      <c r="L55" s="304"/>
      <c r="M55" s="304"/>
      <c r="N55" s="305"/>
      <c r="O55" s="311" t="str">
        <f>IF(Y38=1,B38,IF(Y41=1,B41,IF(Y44=1,B44,IF(Y47=1,B47," "))))</f>
        <v>HAVLÍK</v>
      </c>
      <c r="P55" s="312"/>
      <c r="Q55" s="312"/>
      <c r="R55" s="312"/>
      <c r="S55" s="312"/>
      <c r="T55" s="312"/>
      <c r="U55" s="312"/>
      <c r="V55" s="312"/>
      <c r="W55" s="312"/>
      <c r="X55" s="312"/>
      <c r="Y55" s="313"/>
      <c r="Z55" s="1"/>
      <c r="AA55" s="3"/>
      <c r="AB55" s="2"/>
      <c r="AC55" s="10"/>
      <c r="AD55" s="10"/>
      <c r="AE55" s="10"/>
      <c r="AF55" s="10"/>
      <c r="AG55" s="10"/>
      <c r="AH55" s="10"/>
      <c r="AI55" s="303" t="s">
        <v>2</v>
      </c>
      <c r="AJ55" s="304"/>
      <c r="AK55" s="304"/>
      <c r="AL55" s="304"/>
      <c r="AM55" s="304"/>
      <c r="AN55" s="305"/>
      <c r="AO55" s="311" t="str">
        <f>IF(AY38=1,AB38,IF(AY41=1,AB41,IF(AY44=1,AB44,IF(AY47=1,AB47," "))))</f>
        <v>FURST</v>
      </c>
      <c r="AP55" s="312"/>
      <c r="AQ55" s="312"/>
      <c r="AR55" s="312"/>
      <c r="AS55" s="312"/>
      <c r="AT55" s="312"/>
      <c r="AU55" s="312"/>
      <c r="AV55" s="312"/>
      <c r="AW55" s="312"/>
      <c r="AX55" s="312"/>
      <c r="AY55" s="313"/>
      <c r="BA55" s="3"/>
      <c r="BB55" s="2"/>
      <c r="BC55" s="10"/>
      <c r="BD55" s="10"/>
      <c r="BE55" s="10"/>
      <c r="BF55" s="10"/>
      <c r="BG55" s="10"/>
      <c r="BH55" s="10"/>
      <c r="BI55" s="303" t="s">
        <v>2</v>
      </c>
      <c r="BJ55" s="304"/>
      <c r="BK55" s="304"/>
      <c r="BL55" s="304"/>
      <c r="BM55" s="304"/>
      <c r="BN55" s="305"/>
      <c r="BO55" s="311" t="str">
        <f>IF(BY38=1,BB38,IF(BY41=1,BB41,IF(BY44=1,BB44,IF(BY47=1,BB47," "))))</f>
        <v>DUŠKOVÁ</v>
      </c>
      <c r="BP55" s="312"/>
      <c r="BQ55" s="312"/>
      <c r="BR55" s="312"/>
      <c r="BS55" s="312"/>
      <c r="BT55" s="312"/>
      <c r="BU55" s="312"/>
      <c r="BV55" s="312"/>
      <c r="BW55" s="312"/>
      <c r="BX55" s="312"/>
      <c r="BY55" s="313"/>
    </row>
    <row r="56" spans="1:77" ht="15" customHeight="1">
      <c r="B56" s="1"/>
      <c r="C56" s="10"/>
      <c r="D56" s="10"/>
      <c r="E56" s="10"/>
      <c r="F56" s="10"/>
      <c r="G56" s="10"/>
      <c r="H56" s="10"/>
      <c r="I56" s="306"/>
      <c r="J56" s="288"/>
      <c r="K56" s="288"/>
      <c r="L56" s="288"/>
      <c r="M56" s="288"/>
      <c r="N56" s="307"/>
      <c r="O56" s="314"/>
      <c r="P56" s="289"/>
      <c r="Q56" s="289"/>
      <c r="R56" s="289"/>
      <c r="S56" s="289"/>
      <c r="T56" s="289"/>
      <c r="U56" s="289"/>
      <c r="V56" s="289"/>
      <c r="W56" s="289"/>
      <c r="X56" s="289"/>
      <c r="Y56" s="315"/>
      <c r="Z56" s="1"/>
      <c r="AA56" s="3"/>
      <c r="AB56" s="1"/>
      <c r="AC56" s="10"/>
      <c r="AD56" s="10"/>
      <c r="AE56" s="10"/>
      <c r="AF56" s="10"/>
      <c r="AG56" s="10"/>
      <c r="AH56" s="10"/>
      <c r="AI56" s="306"/>
      <c r="AJ56" s="288"/>
      <c r="AK56" s="288"/>
      <c r="AL56" s="288"/>
      <c r="AM56" s="288"/>
      <c r="AN56" s="307"/>
      <c r="AO56" s="314"/>
      <c r="AP56" s="289"/>
      <c r="AQ56" s="289"/>
      <c r="AR56" s="289"/>
      <c r="AS56" s="289"/>
      <c r="AT56" s="289"/>
      <c r="AU56" s="289"/>
      <c r="AV56" s="289"/>
      <c r="AW56" s="289"/>
      <c r="AX56" s="289"/>
      <c r="AY56" s="315"/>
      <c r="BA56" s="3"/>
      <c r="BB56" s="1"/>
      <c r="BC56" s="10"/>
      <c r="BD56" s="10"/>
      <c r="BE56" s="10"/>
      <c r="BF56" s="10"/>
      <c r="BG56" s="10"/>
      <c r="BH56" s="10"/>
      <c r="BI56" s="306"/>
      <c r="BJ56" s="288"/>
      <c r="BK56" s="288"/>
      <c r="BL56" s="288"/>
      <c r="BM56" s="288"/>
      <c r="BN56" s="307"/>
      <c r="BO56" s="314"/>
      <c r="BP56" s="289"/>
      <c r="BQ56" s="289"/>
      <c r="BR56" s="289"/>
      <c r="BS56" s="289"/>
      <c r="BT56" s="289"/>
      <c r="BU56" s="289"/>
      <c r="BV56" s="289"/>
      <c r="BW56" s="289"/>
      <c r="BX56" s="289"/>
      <c r="BY56" s="315"/>
    </row>
    <row r="57" spans="1:77" ht="15" customHeight="1" thickBot="1">
      <c r="B57" s="1"/>
      <c r="C57" s="1"/>
      <c r="D57" s="1"/>
      <c r="E57" s="1"/>
      <c r="F57" s="1"/>
      <c r="G57" s="1"/>
      <c r="H57" s="1"/>
      <c r="I57" s="308"/>
      <c r="J57" s="309"/>
      <c r="K57" s="309"/>
      <c r="L57" s="309"/>
      <c r="M57" s="309"/>
      <c r="N57" s="310"/>
      <c r="O57" s="316"/>
      <c r="P57" s="317"/>
      <c r="Q57" s="317"/>
      <c r="R57" s="317"/>
      <c r="S57" s="317"/>
      <c r="T57" s="317"/>
      <c r="U57" s="317"/>
      <c r="V57" s="317"/>
      <c r="W57" s="317"/>
      <c r="X57" s="317"/>
      <c r="Y57" s="318"/>
      <c r="Z57" s="1"/>
      <c r="AA57" s="3"/>
      <c r="AB57" s="1"/>
      <c r="AC57" s="1"/>
      <c r="AD57" s="1"/>
      <c r="AE57" s="1"/>
      <c r="AF57" s="1"/>
      <c r="AG57" s="1"/>
      <c r="AH57" s="1"/>
      <c r="AI57" s="308"/>
      <c r="AJ57" s="309"/>
      <c r="AK57" s="309"/>
      <c r="AL57" s="309"/>
      <c r="AM57" s="309"/>
      <c r="AN57" s="310"/>
      <c r="AO57" s="316"/>
      <c r="AP57" s="317"/>
      <c r="AQ57" s="317"/>
      <c r="AR57" s="317"/>
      <c r="AS57" s="317"/>
      <c r="AT57" s="317"/>
      <c r="AU57" s="317"/>
      <c r="AV57" s="317"/>
      <c r="AW57" s="317"/>
      <c r="AX57" s="317"/>
      <c r="AY57" s="318"/>
      <c r="BA57" s="3"/>
      <c r="BB57" s="1"/>
      <c r="BC57" s="1"/>
      <c r="BD57" s="1"/>
      <c r="BE57" s="1"/>
      <c r="BF57" s="1"/>
      <c r="BG57" s="1"/>
      <c r="BH57" s="1"/>
      <c r="BI57" s="308"/>
      <c r="BJ57" s="309"/>
      <c r="BK57" s="309"/>
      <c r="BL57" s="309"/>
      <c r="BM57" s="309"/>
      <c r="BN57" s="310"/>
      <c r="BO57" s="316"/>
      <c r="BP57" s="317"/>
      <c r="BQ57" s="317"/>
      <c r="BR57" s="317"/>
      <c r="BS57" s="317"/>
      <c r="BT57" s="317"/>
      <c r="BU57" s="317"/>
      <c r="BV57" s="317"/>
      <c r="BW57" s="317"/>
      <c r="BX57" s="317"/>
      <c r="BY57" s="318"/>
    </row>
    <row r="58" spans="1:77" ht="15" customHeight="1">
      <c r="B58" s="1"/>
      <c r="C58" s="1"/>
      <c r="D58" s="1"/>
      <c r="E58" s="1"/>
      <c r="F58" s="1"/>
      <c r="G58" s="1"/>
      <c r="H58" s="1"/>
      <c r="I58" s="85"/>
      <c r="J58" s="85"/>
      <c r="K58" s="85"/>
      <c r="L58" s="85"/>
      <c r="M58" s="85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1"/>
    </row>
    <row r="59" spans="1:77" ht="15" customHeight="1"/>
    <row r="60" spans="1:77" ht="15" customHeight="1"/>
  </sheetData>
  <mergeCells count="539">
    <mergeCell ref="CT7:CW7"/>
    <mergeCell ref="CX7:CY7"/>
    <mergeCell ref="A6:S8"/>
    <mergeCell ref="T6:W6"/>
    <mergeCell ref="X6:Y6"/>
    <mergeCell ref="AA6:AS8"/>
    <mergeCell ref="AT6:AW6"/>
    <mergeCell ref="AX6:AY6"/>
    <mergeCell ref="T7:W7"/>
    <mergeCell ref="X7:Y7"/>
    <mergeCell ref="AT7:AW7"/>
    <mergeCell ref="AX7:AY7"/>
    <mergeCell ref="CT8:CW8"/>
    <mergeCell ref="CX8:CY8"/>
    <mergeCell ref="AT8:AW8"/>
    <mergeCell ref="AX8:AY8"/>
    <mergeCell ref="BT8:BW8"/>
    <mergeCell ref="BX8:BY8"/>
    <mergeCell ref="BA6:BS8"/>
    <mergeCell ref="BT6:BW6"/>
    <mergeCell ref="BX6:BY6"/>
    <mergeCell ref="CA6:CS8"/>
    <mergeCell ref="CT6:CW6"/>
    <mergeCell ref="CX6:CY6"/>
    <mergeCell ref="C10:E10"/>
    <mergeCell ref="F10:H10"/>
    <mergeCell ref="I10:K10"/>
    <mergeCell ref="L10:N10"/>
    <mergeCell ref="O10:Q10"/>
    <mergeCell ref="R10:T10"/>
    <mergeCell ref="U10:W10"/>
    <mergeCell ref="AC10:AE10"/>
    <mergeCell ref="T8:W8"/>
    <mergeCell ref="X8:Y8"/>
    <mergeCell ref="BT7:BW7"/>
    <mergeCell ref="BX7:BY7"/>
    <mergeCell ref="BI10:BK10"/>
    <mergeCell ref="BL10:BN10"/>
    <mergeCell ref="BO10:BQ10"/>
    <mergeCell ref="BR10:BT10"/>
    <mergeCell ref="AF10:AH10"/>
    <mergeCell ref="AI10:AK10"/>
    <mergeCell ref="AL10:AN10"/>
    <mergeCell ref="AO10:AQ10"/>
    <mergeCell ref="AR10:AT10"/>
    <mergeCell ref="AU10:AW10"/>
    <mergeCell ref="U11:U13"/>
    <mergeCell ref="V11:V13"/>
    <mergeCell ref="W11:W13"/>
    <mergeCell ref="X11:X13"/>
    <mergeCell ref="Y11:Y13"/>
    <mergeCell ref="AA11:AA13"/>
    <mergeCell ref="CR10:CT10"/>
    <mergeCell ref="CU10:CW10"/>
    <mergeCell ref="A11:A13"/>
    <mergeCell ref="B11:B13"/>
    <mergeCell ref="O11:O13"/>
    <mergeCell ref="P11:P13"/>
    <mergeCell ref="Q11:Q13"/>
    <mergeCell ref="R11:R13"/>
    <mergeCell ref="S11:S13"/>
    <mergeCell ref="T11:T13"/>
    <mergeCell ref="BU10:BW10"/>
    <mergeCell ref="CC10:CE10"/>
    <mergeCell ref="CF10:CH10"/>
    <mergeCell ref="CI10:CK10"/>
    <mergeCell ref="CL10:CN10"/>
    <mergeCell ref="CO10:CQ10"/>
    <mergeCell ref="BC10:BE10"/>
    <mergeCell ref="BF10:BH10"/>
    <mergeCell ref="AT11:AT13"/>
    <mergeCell ref="AU11:AU13"/>
    <mergeCell ref="AV11:AV13"/>
    <mergeCell ref="AW11:AW13"/>
    <mergeCell ref="AX11:AX13"/>
    <mergeCell ref="AY11:AY13"/>
    <mergeCell ref="AB11:AB13"/>
    <mergeCell ref="AO11:AO13"/>
    <mergeCell ref="AP11:AP13"/>
    <mergeCell ref="AQ11:AQ13"/>
    <mergeCell ref="AR11:AR13"/>
    <mergeCell ref="AS11:AS13"/>
    <mergeCell ref="BU11:BU13"/>
    <mergeCell ref="BV11:BV13"/>
    <mergeCell ref="BW11:BW13"/>
    <mergeCell ref="BX11:BX13"/>
    <mergeCell ref="BA11:BA13"/>
    <mergeCell ref="BB11:BB13"/>
    <mergeCell ref="BO11:BO13"/>
    <mergeCell ref="BP11:BP13"/>
    <mergeCell ref="BQ11:BQ13"/>
    <mergeCell ref="BR11:BR13"/>
    <mergeCell ref="CX11:CX13"/>
    <mergeCell ref="CY11:CY13"/>
    <mergeCell ref="A14:A16"/>
    <mergeCell ref="B14:B16"/>
    <mergeCell ref="O14:O16"/>
    <mergeCell ref="P14:P16"/>
    <mergeCell ref="Q14:Q16"/>
    <mergeCell ref="R14:R16"/>
    <mergeCell ref="S14:S16"/>
    <mergeCell ref="T14:T16"/>
    <mergeCell ref="CR11:CR13"/>
    <mergeCell ref="CS11:CS13"/>
    <mergeCell ref="CT11:CT13"/>
    <mergeCell ref="CU11:CU13"/>
    <mergeCell ref="CV11:CV13"/>
    <mergeCell ref="CW11:CW13"/>
    <mergeCell ref="BY11:BY13"/>
    <mergeCell ref="CA11:CA13"/>
    <mergeCell ref="CB11:CB13"/>
    <mergeCell ref="CO11:CO13"/>
    <mergeCell ref="CP11:CP13"/>
    <mergeCell ref="CQ11:CQ13"/>
    <mergeCell ref="BS11:BS13"/>
    <mergeCell ref="BT11:BT13"/>
    <mergeCell ref="AB14:AB16"/>
    <mergeCell ref="AO14:AO16"/>
    <mergeCell ref="AP14:AP16"/>
    <mergeCell ref="AQ14:AQ16"/>
    <mergeCell ref="AR14:AR16"/>
    <mergeCell ref="AS14:AS16"/>
    <mergeCell ref="U14:U16"/>
    <mergeCell ref="V14:V16"/>
    <mergeCell ref="W14:W16"/>
    <mergeCell ref="X14:X16"/>
    <mergeCell ref="Y14:Y16"/>
    <mergeCell ref="AA14:AA16"/>
    <mergeCell ref="BA14:BA16"/>
    <mergeCell ref="BB14:BB16"/>
    <mergeCell ref="BO14:BO16"/>
    <mergeCell ref="BP14:BP16"/>
    <mergeCell ref="BQ14:BQ16"/>
    <mergeCell ref="BR14:BR16"/>
    <mergeCell ref="AT14:AT16"/>
    <mergeCell ref="AU14:AU16"/>
    <mergeCell ref="AV14:AV16"/>
    <mergeCell ref="AW14:AW16"/>
    <mergeCell ref="AX14:AX16"/>
    <mergeCell ref="AY14:AY16"/>
    <mergeCell ref="CB14:CB16"/>
    <mergeCell ref="CO14:CO16"/>
    <mergeCell ref="CP14:CP16"/>
    <mergeCell ref="CQ14:CQ16"/>
    <mergeCell ref="BS14:BS16"/>
    <mergeCell ref="BT14:BT16"/>
    <mergeCell ref="BU14:BU16"/>
    <mergeCell ref="BV14:BV16"/>
    <mergeCell ref="BW14:BW16"/>
    <mergeCell ref="BX14:BX16"/>
    <mergeCell ref="U17:U19"/>
    <mergeCell ref="V17:V19"/>
    <mergeCell ref="W17:W19"/>
    <mergeCell ref="X17:X19"/>
    <mergeCell ref="Y17:Y19"/>
    <mergeCell ref="AA17:AA19"/>
    <mergeCell ref="CX14:CX16"/>
    <mergeCell ref="CY14:CY16"/>
    <mergeCell ref="A17:A19"/>
    <mergeCell ref="B17:B19"/>
    <mergeCell ref="O17:O19"/>
    <mergeCell ref="P17:P19"/>
    <mergeCell ref="Q17:Q19"/>
    <mergeCell ref="R17:R19"/>
    <mergeCell ref="S17:S19"/>
    <mergeCell ref="T17:T19"/>
    <mergeCell ref="CR14:CR16"/>
    <mergeCell ref="CS14:CS16"/>
    <mergeCell ref="CT14:CT16"/>
    <mergeCell ref="CU14:CU16"/>
    <mergeCell ref="CV14:CV16"/>
    <mergeCell ref="CW14:CW16"/>
    <mergeCell ref="BY14:BY16"/>
    <mergeCell ref="CA14:CA16"/>
    <mergeCell ref="AT17:AT19"/>
    <mergeCell ref="AU17:AU19"/>
    <mergeCell ref="AV17:AV19"/>
    <mergeCell ref="AW17:AW19"/>
    <mergeCell ref="AX17:AX19"/>
    <mergeCell ref="AY17:AY19"/>
    <mergeCell ref="AB17:AB19"/>
    <mergeCell ref="AO17:AO19"/>
    <mergeCell ref="AP17:AP19"/>
    <mergeCell ref="AQ17:AQ19"/>
    <mergeCell ref="AR17:AR19"/>
    <mergeCell ref="AS17:AS19"/>
    <mergeCell ref="BU17:BU19"/>
    <mergeCell ref="BV17:BV19"/>
    <mergeCell ref="BW17:BW19"/>
    <mergeCell ref="BX17:BX19"/>
    <mergeCell ref="BA17:BA19"/>
    <mergeCell ref="BB17:BB19"/>
    <mergeCell ref="BO17:BO19"/>
    <mergeCell ref="BP17:BP19"/>
    <mergeCell ref="BQ17:BQ19"/>
    <mergeCell ref="BR17:BR19"/>
    <mergeCell ref="CX17:CX19"/>
    <mergeCell ref="CY17:CY19"/>
    <mergeCell ref="A20:A22"/>
    <mergeCell ref="B20:B22"/>
    <mergeCell ref="O20:O22"/>
    <mergeCell ref="P20:P22"/>
    <mergeCell ref="Q20:Q22"/>
    <mergeCell ref="R20:R22"/>
    <mergeCell ref="S20:S22"/>
    <mergeCell ref="T20:T22"/>
    <mergeCell ref="CR17:CR19"/>
    <mergeCell ref="CS17:CS19"/>
    <mergeCell ref="CT17:CT19"/>
    <mergeCell ref="CU17:CU19"/>
    <mergeCell ref="CV17:CV19"/>
    <mergeCell ref="CW17:CW19"/>
    <mergeCell ref="BY17:BY19"/>
    <mergeCell ref="CA17:CA19"/>
    <mergeCell ref="CB17:CB19"/>
    <mergeCell ref="CO17:CO19"/>
    <mergeCell ref="CP17:CP19"/>
    <mergeCell ref="CQ17:CQ19"/>
    <mergeCell ref="BS17:BS19"/>
    <mergeCell ref="BT17:BT19"/>
    <mergeCell ref="AB20:AB22"/>
    <mergeCell ref="AO20:AO22"/>
    <mergeCell ref="AP20:AP22"/>
    <mergeCell ref="AQ20:AQ22"/>
    <mergeCell ref="AR20:AR22"/>
    <mergeCell ref="AS20:AS22"/>
    <mergeCell ref="U20:U22"/>
    <mergeCell ref="V20:V22"/>
    <mergeCell ref="W20:W22"/>
    <mergeCell ref="X20:X22"/>
    <mergeCell ref="Y20:Y22"/>
    <mergeCell ref="AA20:AA22"/>
    <mergeCell ref="BA20:BA22"/>
    <mergeCell ref="BB20:BB22"/>
    <mergeCell ref="BO20:BO22"/>
    <mergeCell ref="BP20:BP22"/>
    <mergeCell ref="BQ20:BQ22"/>
    <mergeCell ref="BR20:BR22"/>
    <mergeCell ref="AT20:AT22"/>
    <mergeCell ref="AU20:AU22"/>
    <mergeCell ref="AV20:AV22"/>
    <mergeCell ref="AW20:AW22"/>
    <mergeCell ref="AX20:AX22"/>
    <mergeCell ref="AY20:AY22"/>
    <mergeCell ref="CB20:CB22"/>
    <mergeCell ref="CO20:CO22"/>
    <mergeCell ref="CP20:CP22"/>
    <mergeCell ref="CQ20:CQ22"/>
    <mergeCell ref="BS20:BS22"/>
    <mergeCell ref="BT20:BT22"/>
    <mergeCell ref="BU20:BU22"/>
    <mergeCell ref="BV20:BV22"/>
    <mergeCell ref="BW20:BW22"/>
    <mergeCell ref="BX20:BX22"/>
    <mergeCell ref="C25:E25"/>
    <mergeCell ref="F25:H25"/>
    <mergeCell ref="I25:K25"/>
    <mergeCell ref="AC25:AE25"/>
    <mergeCell ref="AF25:AH25"/>
    <mergeCell ref="AI25:AK25"/>
    <mergeCell ref="CX20:CX22"/>
    <mergeCell ref="CY20:CY22"/>
    <mergeCell ref="C24:E24"/>
    <mergeCell ref="F24:H24"/>
    <mergeCell ref="I24:K24"/>
    <mergeCell ref="AC24:AE24"/>
    <mergeCell ref="AF24:AH24"/>
    <mergeCell ref="AI24:AK24"/>
    <mergeCell ref="BC24:BE24"/>
    <mergeCell ref="BF24:BH24"/>
    <mergeCell ref="CR20:CR22"/>
    <mergeCell ref="CS20:CS22"/>
    <mergeCell ref="CT20:CT22"/>
    <mergeCell ref="CU20:CU22"/>
    <mergeCell ref="CV20:CV22"/>
    <mergeCell ref="CW20:CW22"/>
    <mergeCell ref="BY20:BY22"/>
    <mergeCell ref="CA20:CA22"/>
    <mergeCell ref="BC25:BE25"/>
    <mergeCell ref="BF25:BH25"/>
    <mergeCell ref="BI25:BK25"/>
    <mergeCell ref="CC25:CE25"/>
    <mergeCell ref="CF25:CH25"/>
    <mergeCell ref="CI25:CK25"/>
    <mergeCell ref="BI24:BK24"/>
    <mergeCell ref="CC24:CE24"/>
    <mergeCell ref="CF24:CH24"/>
    <mergeCell ref="CI24:CK24"/>
    <mergeCell ref="BC26:BE26"/>
    <mergeCell ref="BF26:BH26"/>
    <mergeCell ref="BI26:BK26"/>
    <mergeCell ref="CC26:CE26"/>
    <mergeCell ref="CF26:CH26"/>
    <mergeCell ref="CI26:CK26"/>
    <mergeCell ref="C26:E26"/>
    <mergeCell ref="F26:H26"/>
    <mergeCell ref="I26:K26"/>
    <mergeCell ref="AC26:AE26"/>
    <mergeCell ref="AF26:AH26"/>
    <mergeCell ref="AI26:AK26"/>
    <mergeCell ref="CI28:CN30"/>
    <mergeCell ref="CO28:CY30"/>
    <mergeCell ref="A33:S35"/>
    <mergeCell ref="T33:W33"/>
    <mergeCell ref="X33:Y33"/>
    <mergeCell ref="AA33:AS35"/>
    <mergeCell ref="AT33:AW33"/>
    <mergeCell ref="AX33:AY33"/>
    <mergeCell ref="BA33:BS35"/>
    <mergeCell ref="BT33:BW33"/>
    <mergeCell ref="I28:N30"/>
    <mergeCell ref="O28:Y30"/>
    <mergeCell ref="AI28:AN30"/>
    <mergeCell ref="AO28:AY30"/>
    <mergeCell ref="BI28:BN30"/>
    <mergeCell ref="BO28:BY30"/>
    <mergeCell ref="T35:W35"/>
    <mergeCell ref="X35:Y35"/>
    <mergeCell ref="AT35:AW35"/>
    <mergeCell ref="AX35:AY35"/>
    <mergeCell ref="BT35:BW35"/>
    <mergeCell ref="BX35:BY35"/>
    <mergeCell ref="BX33:BY33"/>
    <mergeCell ref="T34:W34"/>
    <mergeCell ref="X34:Y34"/>
    <mergeCell ref="AT34:AW34"/>
    <mergeCell ref="AX34:AY34"/>
    <mergeCell ref="BT34:BW34"/>
    <mergeCell ref="BX34:BY34"/>
    <mergeCell ref="A38:A40"/>
    <mergeCell ref="B38:B40"/>
    <mergeCell ref="O38:O40"/>
    <mergeCell ref="P38:P40"/>
    <mergeCell ref="Q38:Q40"/>
    <mergeCell ref="R38:R40"/>
    <mergeCell ref="S38:S40"/>
    <mergeCell ref="AR37:AT37"/>
    <mergeCell ref="AU37:AW37"/>
    <mergeCell ref="U37:W37"/>
    <mergeCell ref="AC37:AE37"/>
    <mergeCell ref="AF37:AH37"/>
    <mergeCell ref="AI37:AK37"/>
    <mergeCell ref="AL37:AN37"/>
    <mergeCell ref="AO37:AQ37"/>
    <mergeCell ref="C37:E37"/>
    <mergeCell ref="F37:H37"/>
    <mergeCell ref="I37:K37"/>
    <mergeCell ref="L37:N37"/>
    <mergeCell ref="O37:Q37"/>
    <mergeCell ref="R37:T37"/>
    <mergeCell ref="T38:T40"/>
    <mergeCell ref="U38:U40"/>
    <mergeCell ref="V38:V40"/>
    <mergeCell ref="W38:W40"/>
    <mergeCell ref="X38:X40"/>
    <mergeCell ref="Y38:Y40"/>
    <mergeCell ref="BO37:BQ37"/>
    <mergeCell ref="AA38:AA40"/>
    <mergeCell ref="AB38:AB40"/>
    <mergeCell ref="AO38:AO40"/>
    <mergeCell ref="AP38:AP40"/>
    <mergeCell ref="AQ38:AQ40"/>
    <mergeCell ref="AR38:AR40"/>
    <mergeCell ref="BR37:BT37"/>
    <mergeCell ref="BU37:BW37"/>
    <mergeCell ref="BC37:BE37"/>
    <mergeCell ref="BF37:BH37"/>
    <mergeCell ref="BI37:BK37"/>
    <mergeCell ref="BL37:BN37"/>
    <mergeCell ref="AU38:AU40"/>
    <mergeCell ref="AV38:AV40"/>
    <mergeCell ref="AW38:AW40"/>
    <mergeCell ref="AX38:AX40"/>
    <mergeCell ref="BX38:BX40"/>
    <mergeCell ref="BY38:BY40"/>
    <mergeCell ref="A41:A43"/>
    <mergeCell ref="B41:B43"/>
    <mergeCell ref="O41:O43"/>
    <mergeCell ref="P41:P43"/>
    <mergeCell ref="Q41:Q43"/>
    <mergeCell ref="R41:R43"/>
    <mergeCell ref="S41:S43"/>
    <mergeCell ref="T41:T43"/>
    <mergeCell ref="BR38:BR40"/>
    <mergeCell ref="BS38:BS40"/>
    <mergeCell ref="BT38:BT40"/>
    <mergeCell ref="BU38:BU40"/>
    <mergeCell ref="BV38:BV40"/>
    <mergeCell ref="BW38:BW40"/>
    <mergeCell ref="AY38:AY40"/>
    <mergeCell ref="BA38:BA40"/>
    <mergeCell ref="BB38:BB40"/>
    <mergeCell ref="BO38:BO40"/>
    <mergeCell ref="BP38:BP40"/>
    <mergeCell ref="BQ38:BQ40"/>
    <mergeCell ref="AS38:AS40"/>
    <mergeCell ref="AT38:AT40"/>
    <mergeCell ref="AB41:AB43"/>
    <mergeCell ref="AO41:AO43"/>
    <mergeCell ref="AP41:AP43"/>
    <mergeCell ref="AQ41:AQ43"/>
    <mergeCell ref="AR41:AR43"/>
    <mergeCell ref="AS41:AS43"/>
    <mergeCell ref="U41:U43"/>
    <mergeCell ref="V41:V43"/>
    <mergeCell ref="W41:W43"/>
    <mergeCell ref="X41:X43"/>
    <mergeCell ref="Y41:Y43"/>
    <mergeCell ref="AA41:AA43"/>
    <mergeCell ref="BO41:BO43"/>
    <mergeCell ref="BP41:BP43"/>
    <mergeCell ref="BQ41:BQ43"/>
    <mergeCell ref="BR41:BR43"/>
    <mergeCell ref="AT41:AT43"/>
    <mergeCell ref="AU41:AU43"/>
    <mergeCell ref="AV41:AV43"/>
    <mergeCell ref="AW41:AW43"/>
    <mergeCell ref="AX41:AX43"/>
    <mergeCell ref="AY41:AY43"/>
    <mergeCell ref="V44:V46"/>
    <mergeCell ref="W44:W46"/>
    <mergeCell ref="X44:X46"/>
    <mergeCell ref="Y44:Y46"/>
    <mergeCell ref="AA44:AA46"/>
    <mergeCell ref="AB44:AB46"/>
    <mergeCell ref="BY41:BY43"/>
    <mergeCell ref="A44:A46"/>
    <mergeCell ref="B44:B46"/>
    <mergeCell ref="O44:O46"/>
    <mergeCell ref="P44:P46"/>
    <mergeCell ref="Q44:Q46"/>
    <mergeCell ref="R44:R46"/>
    <mergeCell ref="S44:S46"/>
    <mergeCell ref="T44:T46"/>
    <mergeCell ref="U44:U46"/>
    <mergeCell ref="BS41:BS43"/>
    <mergeCell ref="BT41:BT43"/>
    <mergeCell ref="BU41:BU43"/>
    <mergeCell ref="BV41:BV43"/>
    <mergeCell ref="BW41:BW43"/>
    <mergeCell ref="BX41:BX43"/>
    <mergeCell ref="BA41:BA43"/>
    <mergeCell ref="BB41:BB43"/>
    <mergeCell ref="AU44:AU46"/>
    <mergeCell ref="AV44:AV46"/>
    <mergeCell ref="AW44:AW46"/>
    <mergeCell ref="AX44:AX46"/>
    <mergeCell ref="AY44:AY46"/>
    <mergeCell ref="BA44:BA46"/>
    <mergeCell ref="AO44:AO46"/>
    <mergeCell ref="AP44:AP46"/>
    <mergeCell ref="AQ44:AQ46"/>
    <mergeCell ref="AR44:AR46"/>
    <mergeCell ref="AS44:AS46"/>
    <mergeCell ref="AT44:AT46"/>
    <mergeCell ref="BT44:BT46"/>
    <mergeCell ref="BU44:BU46"/>
    <mergeCell ref="BV44:BV46"/>
    <mergeCell ref="BW44:BW46"/>
    <mergeCell ref="BX44:BX46"/>
    <mergeCell ref="BY44:BY46"/>
    <mergeCell ref="BB44:BB46"/>
    <mergeCell ref="BO44:BO46"/>
    <mergeCell ref="BP44:BP46"/>
    <mergeCell ref="BQ44:BQ46"/>
    <mergeCell ref="BR44:BR46"/>
    <mergeCell ref="BS44:BS46"/>
    <mergeCell ref="S47:S49"/>
    <mergeCell ref="T47:T49"/>
    <mergeCell ref="U47:U49"/>
    <mergeCell ref="V47:V49"/>
    <mergeCell ref="W47:W49"/>
    <mergeCell ref="X47:X49"/>
    <mergeCell ref="A47:A49"/>
    <mergeCell ref="B47:B49"/>
    <mergeCell ref="O47:O49"/>
    <mergeCell ref="P47:P49"/>
    <mergeCell ref="Q47:Q49"/>
    <mergeCell ref="R47:R49"/>
    <mergeCell ref="AT47:AT49"/>
    <mergeCell ref="AU47:AU49"/>
    <mergeCell ref="AV47:AV49"/>
    <mergeCell ref="AW47:AW49"/>
    <mergeCell ref="Y47:Y49"/>
    <mergeCell ref="AA47:AA49"/>
    <mergeCell ref="AB47:AB49"/>
    <mergeCell ref="AO47:AO49"/>
    <mergeCell ref="AP47:AP49"/>
    <mergeCell ref="AQ47:AQ49"/>
    <mergeCell ref="BW47:BW49"/>
    <mergeCell ref="BX47:BX49"/>
    <mergeCell ref="BY47:BY49"/>
    <mergeCell ref="C51:E51"/>
    <mergeCell ref="F51:H51"/>
    <mergeCell ref="I51:K51"/>
    <mergeCell ref="AC51:AE51"/>
    <mergeCell ref="AF51:AH51"/>
    <mergeCell ref="AI51:AK51"/>
    <mergeCell ref="BC51:BE51"/>
    <mergeCell ref="BQ47:BQ49"/>
    <mergeCell ref="BR47:BR49"/>
    <mergeCell ref="BS47:BS49"/>
    <mergeCell ref="BT47:BT49"/>
    <mergeCell ref="BU47:BU49"/>
    <mergeCell ref="BV47:BV49"/>
    <mergeCell ref="AX47:AX49"/>
    <mergeCell ref="AY47:AY49"/>
    <mergeCell ref="BA47:BA49"/>
    <mergeCell ref="BB47:BB49"/>
    <mergeCell ref="BO47:BO49"/>
    <mergeCell ref="BP47:BP49"/>
    <mergeCell ref="AR47:AR49"/>
    <mergeCell ref="AS47:AS49"/>
    <mergeCell ref="BF51:BH51"/>
    <mergeCell ref="BI51:BK51"/>
    <mergeCell ref="C52:E52"/>
    <mergeCell ref="F52:H52"/>
    <mergeCell ref="I52:K52"/>
    <mergeCell ref="AC52:AE52"/>
    <mergeCell ref="AF52:AH52"/>
    <mergeCell ref="AI52:AK52"/>
    <mergeCell ref="BC52:BE52"/>
    <mergeCell ref="BF52:BH52"/>
    <mergeCell ref="I55:N57"/>
    <mergeCell ref="O55:Y57"/>
    <mergeCell ref="AI55:AN57"/>
    <mergeCell ref="AO55:AY57"/>
    <mergeCell ref="BI55:BN57"/>
    <mergeCell ref="BO55:BY57"/>
    <mergeCell ref="BI52:BK52"/>
    <mergeCell ref="C53:E53"/>
    <mergeCell ref="F53:H53"/>
    <mergeCell ref="I53:K53"/>
    <mergeCell ref="AC53:AE53"/>
    <mergeCell ref="AF53:AH53"/>
    <mergeCell ref="AI53:AK53"/>
    <mergeCell ref="BC53:BE53"/>
    <mergeCell ref="BF53:BH53"/>
    <mergeCell ref="BI53:BK5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38"/>
  <sheetViews>
    <sheetView showGridLines="0" showRowColHeaders="0" workbookViewId="0">
      <selection activeCell="J4" sqref="J4"/>
    </sheetView>
  </sheetViews>
  <sheetFormatPr defaultRowHeight="12.75"/>
  <cols>
    <col min="2" max="7" width="14.7109375" style="78" customWidth="1"/>
    <col min="8" max="9" width="14.7109375" customWidth="1"/>
    <col min="10" max="10" width="15.42578125" customWidth="1"/>
    <col min="11" max="11" width="14.7109375" customWidth="1"/>
    <col min="12" max="12" width="14" customWidth="1"/>
  </cols>
  <sheetData>
    <row r="2" spans="2:15" ht="20.25">
      <c r="B2" s="67"/>
      <c r="C2" s="69" t="s">
        <v>330</v>
      </c>
      <c r="D2" s="67"/>
      <c r="E2" s="70"/>
      <c r="F2" s="70"/>
      <c r="G2" s="68"/>
      <c r="H2" s="67"/>
      <c r="I2" s="69" t="s">
        <v>331</v>
      </c>
      <c r="J2" s="67"/>
      <c r="K2" s="70"/>
    </row>
    <row r="3" spans="2:15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15">
      <c r="B4" s="179"/>
      <c r="C4" s="202"/>
      <c r="D4" s="179"/>
      <c r="E4" s="179"/>
      <c r="F4" s="179"/>
      <c r="G4" s="179"/>
      <c r="H4" s="179"/>
      <c r="I4" s="202"/>
      <c r="J4" s="179"/>
      <c r="K4" s="179"/>
    </row>
    <row r="5" spans="2:15" ht="13.5" thickBot="1">
      <c r="B5" s="179"/>
      <c r="C5" s="180" t="s">
        <v>108</v>
      </c>
      <c r="D5" s="181"/>
      <c r="E5" s="179"/>
      <c r="F5" s="179"/>
      <c r="G5" s="179"/>
      <c r="H5" s="179"/>
      <c r="I5" s="180"/>
      <c r="J5" s="181"/>
      <c r="K5" s="179"/>
    </row>
    <row r="6" spans="2:15" ht="13.5" thickBot="1">
      <c r="B6" s="179"/>
      <c r="C6" s="182"/>
      <c r="D6" s="180" t="s">
        <v>108</v>
      </c>
      <c r="E6" s="179"/>
      <c r="F6" s="179"/>
      <c r="G6" s="179"/>
      <c r="H6" s="179"/>
      <c r="I6" s="182"/>
      <c r="J6" s="180" t="s">
        <v>111</v>
      </c>
      <c r="K6" s="179"/>
    </row>
    <row r="7" spans="2:15" ht="13.5" thickBot="1">
      <c r="B7" s="179"/>
      <c r="C7" s="183" t="s">
        <v>266</v>
      </c>
      <c r="D7" s="182"/>
      <c r="E7" s="184"/>
      <c r="F7" s="184"/>
      <c r="G7" s="186"/>
      <c r="H7" s="179"/>
      <c r="I7" s="183"/>
      <c r="J7" s="182"/>
      <c r="K7" s="184"/>
    </row>
    <row r="8" spans="2:15" ht="13.5" thickBot="1">
      <c r="B8" s="185" t="s">
        <v>265</v>
      </c>
      <c r="C8" s="186"/>
      <c r="D8" s="187"/>
      <c r="E8" s="188" t="s">
        <v>261</v>
      </c>
      <c r="F8" s="195"/>
      <c r="G8" s="186"/>
      <c r="I8" s="186"/>
      <c r="J8" s="187"/>
      <c r="K8" s="188" t="s">
        <v>111</v>
      </c>
    </row>
    <row r="9" spans="2:15" ht="13.5" thickBot="1">
      <c r="B9" s="179"/>
      <c r="C9" s="180" t="s">
        <v>132</v>
      </c>
      <c r="D9" s="189"/>
      <c r="E9" s="190"/>
      <c r="F9" s="205"/>
      <c r="G9" s="186"/>
      <c r="H9" s="179"/>
      <c r="I9" s="180" t="s">
        <v>136</v>
      </c>
      <c r="J9" s="189"/>
      <c r="K9" s="190"/>
      <c r="L9" s="205"/>
    </row>
    <row r="10" spans="2:15" ht="13.5" thickBot="1">
      <c r="B10" s="179"/>
      <c r="C10" s="191"/>
      <c r="D10" s="192" t="s">
        <v>262</v>
      </c>
      <c r="E10" s="186"/>
      <c r="F10" s="206"/>
      <c r="G10" s="186"/>
      <c r="H10" s="179"/>
      <c r="I10" s="191"/>
      <c r="J10" s="192" t="s">
        <v>277</v>
      </c>
      <c r="K10" s="186"/>
      <c r="L10" s="206"/>
    </row>
    <row r="11" spans="2:15" ht="13.5" thickBot="1">
      <c r="B11" s="179"/>
      <c r="C11" s="183" t="s">
        <v>126</v>
      </c>
      <c r="D11" s="193"/>
      <c r="E11" s="186"/>
      <c r="F11" s="206"/>
      <c r="G11" s="195"/>
      <c r="H11" s="179"/>
      <c r="I11" s="183" t="s">
        <v>144</v>
      </c>
      <c r="J11" s="193"/>
      <c r="K11" s="186"/>
      <c r="L11" s="206"/>
    </row>
    <row r="12" spans="2:15" ht="13.5" thickBot="1">
      <c r="B12" s="179"/>
      <c r="C12" s="186"/>
      <c r="D12" s="194"/>
      <c r="E12" s="187"/>
      <c r="F12" s="209" t="s">
        <v>260</v>
      </c>
      <c r="G12" s="195"/>
      <c r="H12" s="185" t="s">
        <v>279</v>
      </c>
      <c r="I12" s="186"/>
      <c r="J12" s="194"/>
      <c r="K12" s="187"/>
      <c r="L12" s="209" t="s">
        <v>275</v>
      </c>
      <c r="O12" s="194"/>
    </row>
    <row r="13" spans="2:15" ht="13.5" thickBot="1">
      <c r="B13" s="179"/>
      <c r="C13" s="180" t="s">
        <v>267</v>
      </c>
      <c r="D13" s="186"/>
      <c r="E13" s="189"/>
      <c r="F13" s="206"/>
      <c r="G13" s="195"/>
      <c r="H13" s="179"/>
      <c r="I13" s="180" t="s">
        <v>280</v>
      </c>
      <c r="J13" s="186"/>
      <c r="K13" s="186"/>
      <c r="L13" s="206"/>
    </row>
    <row r="14" spans="2:15" ht="13.5" thickBot="1">
      <c r="B14" s="179"/>
      <c r="C14" s="191"/>
      <c r="D14" s="180" t="s">
        <v>131</v>
      </c>
      <c r="E14" s="194"/>
      <c r="F14" s="207"/>
      <c r="G14" s="186"/>
      <c r="H14" s="179"/>
      <c r="I14" s="191"/>
      <c r="J14" s="180" t="s">
        <v>278</v>
      </c>
      <c r="K14" s="194"/>
      <c r="L14" s="207"/>
    </row>
    <row r="15" spans="2:15" ht="13.5" thickBot="1">
      <c r="B15" s="179"/>
      <c r="C15" s="183" t="s">
        <v>131</v>
      </c>
      <c r="D15" s="191"/>
      <c r="E15" s="195"/>
      <c r="F15" s="205"/>
      <c r="G15" s="194"/>
      <c r="H15" s="179"/>
      <c r="I15" s="183" t="s">
        <v>139</v>
      </c>
      <c r="J15" s="191"/>
      <c r="K15" s="195"/>
      <c r="L15" s="205"/>
    </row>
    <row r="16" spans="2:15" ht="13.5" thickBot="1">
      <c r="B16" s="185" t="s">
        <v>264</v>
      </c>
      <c r="C16" s="186"/>
      <c r="D16" s="187"/>
      <c r="E16" s="196" t="s">
        <v>131</v>
      </c>
      <c r="F16" s="205"/>
      <c r="G16" s="194"/>
      <c r="I16" s="186"/>
      <c r="J16" s="187"/>
      <c r="K16" s="196" t="s">
        <v>276</v>
      </c>
      <c r="L16" s="205"/>
    </row>
    <row r="17" spans="2:12" ht="13.5" thickBot="1">
      <c r="B17" s="179"/>
      <c r="C17" s="180" t="s">
        <v>68</v>
      </c>
      <c r="D17" s="189"/>
      <c r="E17" s="195"/>
      <c r="F17" s="195"/>
      <c r="G17" s="194"/>
      <c r="H17" s="179"/>
      <c r="I17" s="180"/>
      <c r="J17" s="189"/>
      <c r="K17" s="195"/>
    </row>
    <row r="18" spans="2:12" ht="13.5" thickBot="1">
      <c r="B18" s="179"/>
      <c r="C18" s="191"/>
      <c r="D18" s="192" t="s">
        <v>263</v>
      </c>
      <c r="E18" s="186"/>
      <c r="F18" s="186"/>
      <c r="G18" s="194"/>
      <c r="H18" s="179"/>
      <c r="I18" s="191"/>
      <c r="J18" s="192" t="s">
        <v>135</v>
      </c>
      <c r="K18" s="186"/>
    </row>
    <row r="19" spans="2:12" ht="13.5" thickBot="1">
      <c r="B19" s="179"/>
      <c r="C19" s="183" t="s">
        <v>125</v>
      </c>
      <c r="D19" s="193"/>
      <c r="E19" s="181"/>
      <c r="F19" s="181"/>
      <c r="G19" s="194"/>
      <c r="H19" s="179"/>
      <c r="I19" s="183"/>
      <c r="J19" s="193"/>
      <c r="K19" s="181"/>
    </row>
    <row r="20" spans="2:12">
      <c r="C20" s="181"/>
      <c r="D20" s="179"/>
      <c r="E20" s="179"/>
      <c r="F20" s="179"/>
      <c r="G20" s="194"/>
      <c r="H20" s="179"/>
      <c r="I20" s="181"/>
      <c r="J20" s="179"/>
      <c r="K20" s="179"/>
    </row>
    <row r="21" spans="2:12" ht="13.5" thickBot="1">
      <c r="B21" s="179"/>
      <c r="C21" s="180" t="s">
        <v>99</v>
      </c>
      <c r="D21" s="181"/>
      <c r="E21" s="179"/>
      <c r="F21" s="179"/>
      <c r="G21" s="186"/>
      <c r="H21" s="179"/>
      <c r="I21" s="186"/>
      <c r="J21" s="181"/>
      <c r="K21" s="179"/>
    </row>
    <row r="22" spans="2:12" ht="13.5" thickBot="1">
      <c r="B22" s="179"/>
      <c r="C22" s="191"/>
      <c r="D22" s="180" t="s">
        <v>269</v>
      </c>
      <c r="E22" s="179"/>
      <c r="F22" s="179"/>
      <c r="G22" s="194"/>
      <c r="H22" s="179"/>
      <c r="I22" s="186"/>
      <c r="J22" s="180" t="s">
        <v>137</v>
      </c>
      <c r="K22" s="179"/>
    </row>
    <row r="23" spans="2:12" ht="13.5" thickBot="1">
      <c r="B23" s="179"/>
      <c r="C23" s="183" t="s">
        <v>273</v>
      </c>
      <c r="D23" s="191"/>
      <c r="E23" s="184"/>
      <c r="F23" s="184"/>
      <c r="G23" s="186"/>
      <c r="H23" s="179"/>
      <c r="I23" s="186"/>
      <c r="J23" s="191"/>
      <c r="K23" s="184"/>
    </row>
    <row r="24" spans="2:12" ht="13.5" thickBot="1">
      <c r="B24" s="185" t="s">
        <v>271</v>
      </c>
      <c r="C24" s="186"/>
      <c r="D24" s="187"/>
      <c r="E24" s="196" t="s">
        <v>127</v>
      </c>
      <c r="F24" s="195"/>
      <c r="G24" s="186"/>
      <c r="H24" s="179"/>
      <c r="I24" s="186"/>
      <c r="J24" s="187"/>
      <c r="K24" s="196" t="s">
        <v>282</v>
      </c>
    </row>
    <row r="25" spans="2:12" ht="13.5" thickBot="1">
      <c r="B25" s="179"/>
      <c r="C25" s="180" t="s">
        <v>127</v>
      </c>
      <c r="D25" s="189"/>
      <c r="E25" s="195"/>
      <c r="F25" s="205"/>
      <c r="G25" s="186"/>
      <c r="H25" s="179"/>
      <c r="I25" s="186"/>
      <c r="J25" s="189"/>
      <c r="K25" s="195"/>
      <c r="L25" s="205"/>
    </row>
    <row r="26" spans="2:12" ht="13.5" thickBot="1">
      <c r="B26" s="179"/>
      <c r="C26" s="191"/>
      <c r="D26" s="192" t="s">
        <v>127</v>
      </c>
      <c r="E26" s="186"/>
      <c r="F26" s="206"/>
      <c r="G26" s="186"/>
      <c r="H26" s="179"/>
      <c r="I26" s="186"/>
      <c r="J26" s="192" t="s">
        <v>284</v>
      </c>
      <c r="K26" s="186"/>
      <c r="L26" s="206"/>
    </row>
    <row r="27" spans="2:12" ht="13.5" thickBot="1">
      <c r="B27" s="179"/>
      <c r="C27" s="183" t="s">
        <v>258</v>
      </c>
      <c r="D27" s="203"/>
      <c r="E27" s="186"/>
      <c r="F27" s="206"/>
      <c r="G27" s="195"/>
      <c r="H27" s="179"/>
      <c r="I27" s="186"/>
      <c r="J27" s="203"/>
      <c r="K27" s="186"/>
      <c r="L27" s="206"/>
    </row>
    <row r="28" spans="2:12" ht="13.5" thickBot="1">
      <c r="C28" s="186"/>
      <c r="D28" s="194"/>
      <c r="E28" s="187"/>
      <c r="F28" s="196" t="s">
        <v>259</v>
      </c>
      <c r="G28" s="195"/>
      <c r="H28" s="179"/>
      <c r="I28" s="186"/>
      <c r="J28" s="194"/>
      <c r="K28" s="187"/>
      <c r="L28" s="196" t="s">
        <v>281</v>
      </c>
    </row>
    <row r="29" spans="2:12" ht="13.5" thickBot="1">
      <c r="B29" s="179"/>
      <c r="C29" s="180" t="s">
        <v>77</v>
      </c>
      <c r="D29" s="181"/>
      <c r="E29" s="186"/>
      <c r="F29" s="206"/>
      <c r="G29" s="195"/>
      <c r="H29" s="179"/>
      <c r="I29" s="186"/>
      <c r="J29" s="181"/>
      <c r="K29" s="186"/>
      <c r="L29" s="206"/>
    </row>
    <row r="30" spans="2:12" ht="13.5" thickBot="1">
      <c r="B30" s="179"/>
      <c r="C30" s="191"/>
      <c r="D30" s="180" t="s">
        <v>77</v>
      </c>
      <c r="E30" s="194"/>
      <c r="F30" s="207"/>
      <c r="G30" s="186"/>
      <c r="H30" s="179"/>
      <c r="I30" s="186"/>
      <c r="J30" s="180" t="s">
        <v>141</v>
      </c>
      <c r="K30" s="194"/>
      <c r="L30" s="207"/>
    </row>
    <row r="31" spans="2:12" ht="13.5" thickBot="1">
      <c r="B31" s="179"/>
      <c r="C31" s="183" t="s">
        <v>274</v>
      </c>
      <c r="D31" s="191"/>
      <c r="E31" s="195"/>
      <c r="F31" s="205"/>
      <c r="G31" s="194"/>
      <c r="H31" s="179"/>
      <c r="I31" s="186"/>
      <c r="J31" s="191"/>
      <c r="K31" s="195"/>
      <c r="L31" s="205"/>
    </row>
    <row r="32" spans="2:12" ht="13.5" thickBot="1">
      <c r="B32" s="185" t="s">
        <v>272</v>
      </c>
      <c r="C32" s="186"/>
      <c r="D32" s="187"/>
      <c r="E32" s="196" t="s">
        <v>268</v>
      </c>
      <c r="F32" s="205"/>
      <c r="G32" s="194"/>
      <c r="H32" s="179"/>
      <c r="I32" s="186"/>
      <c r="J32" s="187"/>
      <c r="K32" s="196" t="s">
        <v>283</v>
      </c>
      <c r="L32" s="205"/>
    </row>
    <row r="33" spans="2:11" ht="13.5" thickBot="1">
      <c r="B33" s="179"/>
      <c r="C33" s="180" t="s">
        <v>129</v>
      </c>
      <c r="D33" s="189"/>
      <c r="E33" s="195"/>
      <c r="F33" s="195"/>
      <c r="G33" s="194"/>
      <c r="H33" s="179"/>
      <c r="I33" s="186"/>
      <c r="J33" s="189"/>
      <c r="K33" s="195"/>
    </row>
    <row r="34" spans="2:11" ht="13.5" thickBot="1">
      <c r="B34" s="179"/>
      <c r="C34" s="191"/>
      <c r="D34" s="192" t="s">
        <v>270</v>
      </c>
      <c r="E34" s="186"/>
      <c r="F34" s="186"/>
      <c r="G34" s="194"/>
      <c r="H34" s="179"/>
      <c r="I34" s="186"/>
      <c r="J34" s="192" t="s">
        <v>285</v>
      </c>
      <c r="K34" s="186"/>
    </row>
    <row r="35" spans="2:11" ht="13.5" thickBot="1">
      <c r="B35" s="179"/>
      <c r="C35" s="183" t="s">
        <v>128</v>
      </c>
      <c r="D35" s="203"/>
      <c r="E35" s="181"/>
      <c r="F35" s="181"/>
      <c r="G35" s="194"/>
      <c r="H35" s="179"/>
      <c r="I35" s="186"/>
      <c r="J35" s="203"/>
      <c r="K35" s="181"/>
    </row>
    <row r="36" spans="2:11">
      <c r="B36" s="179"/>
      <c r="C36" s="181"/>
      <c r="D36" s="179"/>
      <c r="E36" s="179"/>
      <c r="F36" s="179"/>
      <c r="G36" s="194"/>
      <c r="H36" s="179"/>
      <c r="I36" s="181"/>
      <c r="J36" s="179"/>
      <c r="K36" s="179"/>
    </row>
    <row r="37" spans="2:11">
      <c r="B37" s="204"/>
      <c r="C37" s="204"/>
      <c r="D37" s="204"/>
      <c r="E37" s="204"/>
      <c r="F37" s="204"/>
      <c r="G37" s="204"/>
      <c r="H37" s="1"/>
      <c r="I37" s="1"/>
      <c r="J37" s="1"/>
      <c r="K37" s="1"/>
    </row>
    <row r="38" spans="2:11">
      <c r="B38" s="204"/>
      <c r="C38" s="204"/>
      <c r="D38" s="204"/>
      <c r="E38" s="204"/>
      <c r="F38" s="204"/>
      <c r="G38" s="204"/>
      <c r="H38" s="1"/>
      <c r="I38" s="1"/>
      <c r="J38" s="1"/>
      <c r="K38" s="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Y60"/>
  <sheetViews>
    <sheetView showGridLines="0" showRowColHeaders="0" topLeftCell="Z1" zoomScale="72" zoomScaleNormal="72" workbookViewId="0">
      <selection activeCell="E4" sqref="E4"/>
    </sheetView>
  </sheetViews>
  <sheetFormatPr defaultRowHeight="12.75"/>
  <cols>
    <col min="1" max="1" width="3.7109375" style="3" customWidth="1"/>
    <col min="2" max="2" width="30.7109375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15" width="3.7109375" customWidth="1"/>
    <col min="16" max="16" width="1.7109375" customWidth="1"/>
    <col min="17" max="17" width="3.7109375" customWidth="1"/>
    <col min="18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8.7109375" customWidth="1"/>
    <col min="25" max="25" width="9.7109375" customWidth="1"/>
    <col min="26" max="26" width="2.7109375" customWidth="1"/>
    <col min="27" max="27" width="3.7109375" customWidth="1"/>
    <col min="28" max="28" width="30.7109375" customWidth="1"/>
    <col min="29" max="29" width="4.7109375" customWidth="1"/>
    <col min="30" max="30" width="1.7109375" customWidth="1"/>
    <col min="31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0" width="4.7109375" customWidth="1"/>
    <col min="41" max="41" width="3.7109375" customWidth="1"/>
    <col min="42" max="42" width="1.7109375" customWidth="1"/>
    <col min="43" max="43" width="3.7109375" customWidth="1"/>
    <col min="44" max="44" width="4.7109375" customWidth="1"/>
    <col min="45" max="45" width="1.7109375" customWidth="1"/>
    <col min="46" max="47" width="4.7109375" customWidth="1"/>
    <col min="48" max="48" width="1.7109375" customWidth="1"/>
    <col min="49" max="49" width="4.7109375" customWidth="1"/>
    <col min="50" max="50" width="8.7109375" customWidth="1"/>
    <col min="51" max="51" width="9.7109375" customWidth="1"/>
    <col min="52" max="52" width="2.7109375" customWidth="1"/>
    <col min="53" max="53" width="3.7109375" style="120" customWidth="1"/>
    <col min="54" max="54" width="30.7109375" customWidth="1"/>
    <col min="55" max="55" width="4.7109375" customWidth="1"/>
    <col min="56" max="56" width="1.7109375" customWidth="1"/>
    <col min="57" max="58" width="4.7109375" customWidth="1"/>
    <col min="59" max="59" width="1.7109375" customWidth="1"/>
    <col min="60" max="61" width="4.7109375" customWidth="1"/>
    <col min="62" max="62" width="1.7109375" customWidth="1"/>
    <col min="63" max="64" width="4.7109375" customWidth="1"/>
    <col min="65" max="65" width="1.7109375" customWidth="1"/>
    <col min="66" max="67" width="4.7109375" customWidth="1"/>
    <col min="68" max="68" width="1.7109375" customWidth="1"/>
    <col min="69" max="70" width="4.7109375" customWidth="1"/>
    <col min="71" max="71" width="1.7109375" customWidth="1"/>
    <col min="72" max="73" width="4.7109375" customWidth="1"/>
    <col min="74" max="74" width="1.7109375" customWidth="1"/>
    <col min="75" max="75" width="4.7109375" customWidth="1"/>
    <col min="76" max="76" width="8.7109375" customWidth="1"/>
    <col min="77" max="77" width="9.7109375" customWidth="1"/>
    <col min="78" max="78" width="2.7109375" customWidth="1"/>
    <col min="79" max="79" width="3.7109375" customWidth="1"/>
    <col min="80" max="80" width="30.7109375" customWidth="1"/>
    <col min="81" max="81" width="4.7109375" customWidth="1"/>
    <col min="82" max="82" width="1.7109375" customWidth="1"/>
    <col min="83" max="84" width="4.7109375" customWidth="1"/>
    <col min="85" max="85" width="1.7109375" customWidth="1"/>
    <col min="86" max="87" width="4.7109375" customWidth="1"/>
    <col min="88" max="88" width="1.7109375" customWidth="1"/>
    <col min="89" max="90" width="4.7109375" customWidth="1"/>
    <col min="91" max="91" width="1.7109375" customWidth="1"/>
    <col min="92" max="93" width="4.7109375" customWidth="1"/>
    <col min="94" max="94" width="1.7109375" customWidth="1"/>
    <col min="95" max="96" width="4.7109375" customWidth="1"/>
    <col min="97" max="97" width="1.7109375" customWidth="1"/>
    <col min="98" max="99" width="4.7109375" customWidth="1"/>
    <col min="100" max="100" width="1.7109375" customWidth="1"/>
    <col min="101" max="101" width="4.7109375" customWidth="1"/>
    <col min="102" max="102" width="8.7109375" customWidth="1"/>
    <col min="103" max="103" width="9.7109375" customWidth="1"/>
    <col min="104" max="104" width="2.7109375" customWidth="1"/>
  </cols>
  <sheetData>
    <row r="1" spans="1:103" ht="60">
      <c r="B1" s="211" t="s">
        <v>422</v>
      </c>
    </row>
    <row r="6" spans="1:103" ht="15" customHeight="1">
      <c r="A6" s="244" t="s">
        <v>162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51" t="s">
        <v>3</v>
      </c>
      <c r="U6" s="251"/>
      <c r="V6" s="251"/>
      <c r="W6" s="251"/>
      <c r="X6" s="245" t="s">
        <v>19</v>
      </c>
      <c r="Y6" s="246"/>
      <c r="AA6" s="244" t="s">
        <v>165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51" t="s">
        <v>3</v>
      </c>
      <c r="AU6" s="251"/>
      <c r="AV6" s="251"/>
      <c r="AW6" s="251"/>
      <c r="AX6" s="245" t="s">
        <v>19</v>
      </c>
      <c r="AY6" s="246"/>
      <c r="BA6" s="244" t="s">
        <v>166</v>
      </c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51" t="s">
        <v>3</v>
      </c>
      <c r="BU6" s="251"/>
      <c r="BV6" s="251"/>
      <c r="BW6" s="251"/>
      <c r="BX6" s="245" t="s">
        <v>19</v>
      </c>
      <c r="BY6" s="246"/>
      <c r="CA6" s="244" t="s">
        <v>169</v>
      </c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51" t="s">
        <v>3</v>
      </c>
      <c r="CU6" s="251"/>
      <c r="CV6" s="251"/>
      <c r="CW6" s="251"/>
      <c r="CX6" s="245" t="s">
        <v>19</v>
      </c>
      <c r="CY6" s="246"/>
    </row>
    <row r="7" spans="1:103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51" t="s">
        <v>0</v>
      </c>
      <c r="U7" s="251"/>
      <c r="V7" s="251"/>
      <c r="W7" s="251"/>
      <c r="X7" s="249" t="s">
        <v>20</v>
      </c>
      <c r="Y7" s="250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51" t="s">
        <v>0</v>
      </c>
      <c r="AU7" s="251"/>
      <c r="AV7" s="251"/>
      <c r="AW7" s="251"/>
      <c r="AX7" s="249" t="s">
        <v>20</v>
      </c>
      <c r="AY7" s="250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51" t="s">
        <v>0</v>
      </c>
      <c r="BU7" s="251"/>
      <c r="BV7" s="251"/>
      <c r="BW7" s="251"/>
      <c r="BX7" s="249" t="s">
        <v>20</v>
      </c>
      <c r="BY7" s="250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51" t="s">
        <v>0</v>
      </c>
      <c r="CU7" s="251"/>
      <c r="CV7" s="251"/>
      <c r="CW7" s="251"/>
      <c r="CX7" s="249" t="s">
        <v>20</v>
      </c>
      <c r="CY7" s="250"/>
    </row>
    <row r="8" spans="1:103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51" t="s">
        <v>1</v>
      </c>
      <c r="U8" s="251"/>
      <c r="V8" s="251"/>
      <c r="W8" s="251"/>
      <c r="X8" s="247" t="s">
        <v>21</v>
      </c>
      <c r="Y8" s="248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51" t="s">
        <v>1</v>
      </c>
      <c r="AU8" s="251"/>
      <c r="AV8" s="251"/>
      <c r="AW8" s="251"/>
      <c r="AX8" s="247" t="s">
        <v>21</v>
      </c>
      <c r="AY8" s="248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51" t="s">
        <v>1</v>
      </c>
      <c r="BU8" s="251"/>
      <c r="BV8" s="251"/>
      <c r="BW8" s="251"/>
      <c r="BX8" s="247" t="s">
        <v>21</v>
      </c>
      <c r="BY8" s="248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51" t="s">
        <v>1</v>
      </c>
      <c r="CU8" s="251"/>
      <c r="CV8" s="251"/>
      <c r="CW8" s="251"/>
      <c r="CX8" s="247" t="s">
        <v>21</v>
      </c>
      <c r="CY8" s="248"/>
    </row>
    <row r="9" spans="1:103" ht="1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3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3" customFormat="1" ht="30" customHeight="1" thickBot="1">
      <c r="A10" s="26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225"/>
      <c r="K10" s="263"/>
      <c r="L10" s="224">
        <v>4</v>
      </c>
      <c r="M10" s="225"/>
      <c r="N10" s="264"/>
      <c r="O10" s="258"/>
      <c r="P10" s="258"/>
      <c r="Q10" s="258"/>
      <c r="R10" s="265" t="s">
        <v>5</v>
      </c>
      <c r="S10" s="258"/>
      <c r="T10" s="266"/>
      <c r="U10" s="258" t="s">
        <v>6</v>
      </c>
      <c r="V10" s="258"/>
      <c r="W10" s="258"/>
      <c r="X10" s="34" t="s">
        <v>7</v>
      </c>
      <c r="Y10" s="33" t="s">
        <v>8</v>
      </c>
      <c r="AA10" s="26"/>
      <c r="AB10" s="54" t="s">
        <v>22</v>
      </c>
      <c r="AC10" s="262">
        <v>1</v>
      </c>
      <c r="AD10" s="225"/>
      <c r="AE10" s="263"/>
      <c r="AF10" s="224">
        <v>2</v>
      </c>
      <c r="AG10" s="225"/>
      <c r="AH10" s="263"/>
      <c r="AI10" s="224">
        <v>3</v>
      </c>
      <c r="AJ10" s="225"/>
      <c r="AK10" s="263"/>
      <c r="AL10" s="224">
        <v>4</v>
      </c>
      <c r="AM10" s="225"/>
      <c r="AN10" s="264"/>
      <c r="AO10" s="258"/>
      <c r="AP10" s="258"/>
      <c r="AQ10" s="258"/>
      <c r="AR10" s="265" t="s">
        <v>5</v>
      </c>
      <c r="AS10" s="258"/>
      <c r="AT10" s="266"/>
      <c r="AU10" s="258" t="s">
        <v>6</v>
      </c>
      <c r="AV10" s="258"/>
      <c r="AW10" s="258"/>
      <c r="AX10" s="34" t="s">
        <v>7</v>
      </c>
      <c r="AY10" s="33" t="s">
        <v>8</v>
      </c>
      <c r="BA10" s="26"/>
      <c r="BB10" s="54" t="s">
        <v>22</v>
      </c>
      <c r="BC10" s="262">
        <v>1</v>
      </c>
      <c r="BD10" s="225"/>
      <c r="BE10" s="263"/>
      <c r="BF10" s="224">
        <v>2</v>
      </c>
      <c r="BG10" s="225"/>
      <c r="BH10" s="263"/>
      <c r="BI10" s="224">
        <v>3</v>
      </c>
      <c r="BJ10" s="225"/>
      <c r="BK10" s="263"/>
      <c r="BL10" s="224">
        <v>4</v>
      </c>
      <c r="BM10" s="225"/>
      <c r="BN10" s="264"/>
      <c r="BO10" s="258"/>
      <c r="BP10" s="258"/>
      <c r="BQ10" s="258"/>
      <c r="BR10" s="265" t="s">
        <v>5</v>
      </c>
      <c r="BS10" s="258"/>
      <c r="BT10" s="266"/>
      <c r="BU10" s="258" t="s">
        <v>6</v>
      </c>
      <c r="BV10" s="258"/>
      <c r="BW10" s="258"/>
      <c r="BX10" s="34" t="s">
        <v>7</v>
      </c>
      <c r="BY10" s="33" t="s">
        <v>8</v>
      </c>
      <c r="CA10" s="26"/>
      <c r="CB10" s="54" t="s">
        <v>22</v>
      </c>
      <c r="CC10" s="262">
        <v>1</v>
      </c>
      <c r="CD10" s="225"/>
      <c r="CE10" s="263"/>
      <c r="CF10" s="224">
        <v>2</v>
      </c>
      <c r="CG10" s="225"/>
      <c r="CH10" s="263"/>
      <c r="CI10" s="224">
        <v>3</v>
      </c>
      <c r="CJ10" s="225"/>
      <c r="CK10" s="263"/>
      <c r="CL10" s="224">
        <v>4</v>
      </c>
      <c r="CM10" s="225"/>
      <c r="CN10" s="264"/>
      <c r="CO10" s="258"/>
      <c r="CP10" s="258"/>
      <c r="CQ10" s="258"/>
      <c r="CR10" s="265" t="s">
        <v>5</v>
      </c>
      <c r="CS10" s="258"/>
      <c r="CT10" s="266"/>
      <c r="CU10" s="258" t="s">
        <v>6</v>
      </c>
      <c r="CV10" s="258"/>
      <c r="CW10" s="258"/>
      <c r="CX10" s="34" t="s">
        <v>7</v>
      </c>
      <c r="CY10" s="33" t="s">
        <v>8</v>
      </c>
    </row>
    <row r="11" spans="1:103" ht="20.100000000000001" customHeight="1">
      <c r="A11" s="226">
        <v>1</v>
      </c>
      <c r="B11" s="335" t="s">
        <v>159</v>
      </c>
      <c r="C11" s="36"/>
      <c r="D11" s="37"/>
      <c r="E11" s="38"/>
      <c r="F11" s="21">
        <v>2</v>
      </c>
      <c r="G11" s="22" t="s">
        <v>4</v>
      </c>
      <c r="H11" s="23">
        <v>0</v>
      </c>
      <c r="I11" s="21">
        <v>2</v>
      </c>
      <c r="J11" s="22" t="s">
        <v>4</v>
      </c>
      <c r="K11" s="23">
        <v>0</v>
      </c>
      <c r="L11" s="21">
        <v>2</v>
      </c>
      <c r="M11" s="22" t="s">
        <v>4</v>
      </c>
      <c r="N11" s="27">
        <v>0</v>
      </c>
      <c r="O11" s="279"/>
      <c r="P11" s="282"/>
      <c r="Q11" s="285"/>
      <c r="R11" s="232">
        <f>F12+I12+L12</f>
        <v>66</v>
      </c>
      <c r="S11" s="235" t="s">
        <v>4</v>
      </c>
      <c r="T11" s="238">
        <f>H12+K12+N12</f>
        <v>24</v>
      </c>
      <c r="U11" s="267">
        <f>F11+I11+L11</f>
        <v>6</v>
      </c>
      <c r="V11" s="270" t="s">
        <v>4</v>
      </c>
      <c r="W11" s="273">
        <f>H11+K11+N11</f>
        <v>0</v>
      </c>
      <c r="X11" s="276">
        <f>IF(F11&gt;H11,3,IF(F11&lt;H11,1,IF(F11=0,AND(H11=0)*0,2)))+IF(I11&gt;K11,3,IF(I11&lt;K11,1,IF(I11=0,AND(K11=0)*0,2)))+IF(L11&gt;N11,3,IF(L11&lt;N11,1,IF(L11=0,AND(N11=0)*0,2)))</f>
        <v>9</v>
      </c>
      <c r="Y11" s="252">
        <v>1</v>
      </c>
      <c r="Z11" s="1"/>
      <c r="AA11" s="226">
        <v>1</v>
      </c>
      <c r="AB11" s="259" t="s">
        <v>233</v>
      </c>
      <c r="AC11" s="36"/>
      <c r="AD11" s="37"/>
      <c r="AE11" s="38"/>
      <c r="AF11" s="21">
        <v>2</v>
      </c>
      <c r="AG11" s="22" t="s">
        <v>4</v>
      </c>
      <c r="AH11" s="23">
        <v>0</v>
      </c>
      <c r="AI11" s="21">
        <v>2</v>
      </c>
      <c r="AJ11" s="22" t="s">
        <v>4</v>
      </c>
      <c r="AK11" s="23">
        <v>0</v>
      </c>
      <c r="AL11" s="21">
        <v>2</v>
      </c>
      <c r="AM11" s="22" t="s">
        <v>4</v>
      </c>
      <c r="AN11" s="27">
        <v>0</v>
      </c>
      <c r="AO11" s="279"/>
      <c r="AP11" s="282"/>
      <c r="AQ11" s="285"/>
      <c r="AR11" s="232">
        <f>AF12+AI12+AL12</f>
        <v>66</v>
      </c>
      <c r="AS11" s="235" t="s">
        <v>4</v>
      </c>
      <c r="AT11" s="238">
        <f>AH12+AK12+AN12</f>
        <v>19</v>
      </c>
      <c r="AU11" s="267">
        <f>AF11+AI11+AL11</f>
        <v>6</v>
      </c>
      <c r="AV11" s="270" t="s">
        <v>4</v>
      </c>
      <c r="AW11" s="273">
        <f>AH11+AK11+AN11</f>
        <v>0</v>
      </c>
      <c r="AX11" s="276">
        <f>IF(AF11&gt;AH11,3,IF(AF11&lt;AH11,1,IF(AF11=0,AND(AH11=0)*0,2)))+IF(AI11&gt;AK11,3,IF(AI11&lt;AK11,1,IF(AI11=0,AND(AK11=0)*0,2)))+IF(AL11&gt;AN11,3,IF(AL11&lt;AN11,1,IF(AL11=0,AND(AN11=0)*0,2)))</f>
        <v>9</v>
      </c>
      <c r="AY11" s="252">
        <v>1</v>
      </c>
      <c r="BA11" s="226">
        <v>1</v>
      </c>
      <c r="BB11" s="259" t="s">
        <v>183</v>
      </c>
      <c r="BC11" s="36"/>
      <c r="BD11" s="37"/>
      <c r="BE11" s="38"/>
      <c r="BF11" s="21">
        <v>2</v>
      </c>
      <c r="BG11" s="22" t="s">
        <v>4</v>
      </c>
      <c r="BH11" s="23">
        <v>0</v>
      </c>
      <c r="BI11" s="21">
        <v>2</v>
      </c>
      <c r="BJ11" s="22" t="s">
        <v>4</v>
      </c>
      <c r="BK11" s="23">
        <v>0</v>
      </c>
      <c r="BL11" s="21">
        <v>2</v>
      </c>
      <c r="BM11" s="22" t="s">
        <v>4</v>
      </c>
      <c r="BN11" s="27">
        <v>0</v>
      </c>
      <c r="BO11" s="279"/>
      <c r="BP11" s="282"/>
      <c r="BQ11" s="285"/>
      <c r="BR11" s="232">
        <f>BF12+BI12+BL12</f>
        <v>66</v>
      </c>
      <c r="BS11" s="235" t="s">
        <v>4</v>
      </c>
      <c r="BT11" s="238">
        <f>BH12+BK12+BN12</f>
        <v>21</v>
      </c>
      <c r="BU11" s="267">
        <f>BF11+BI11+BL11</f>
        <v>6</v>
      </c>
      <c r="BV11" s="270" t="s">
        <v>4</v>
      </c>
      <c r="BW11" s="273">
        <f>BH11+BK11+BN11</f>
        <v>0</v>
      </c>
      <c r="BX11" s="276">
        <f>IF(BF11&gt;BH11,3,IF(BF11&lt;BH11,1,IF(BF11=0,AND(BH11=0)*0,2)))+IF(BI11&gt;BK11,3,IF(BI11&lt;BK11,1,IF(BI11=0,AND(BK11=0)*0,2)))+IF(BL11&gt;BN11,3,IF(BL11&lt;BN11,1,IF(BL11=0,AND(BN11=0)*0,2)))</f>
        <v>9</v>
      </c>
      <c r="BY11" s="252">
        <v>1</v>
      </c>
      <c r="CA11" s="226">
        <v>1</v>
      </c>
      <c r="CB11" s="259">
        <v>0</v>
      </c>
      <c r="CC11" s="36"/>
      <c r="CD11" s="37"/>
      <c r="CE11" s="38"/>
      <c r="CF11" s="21">
        <v>0</v>
      </c>
      <c r="CG11" s="22" t="s">
        <v>4</v>
      </c>
      <c r="CH11" s="23">
        <v>0</v>
      </c>
      <c r="CI11" s="21">
        <v>0</v>
      </c>
      <c r="CJ11" s="22" t="s">
        <v>4</v>
      </c>
      <c r="CK11" s="23">
        <v>0</v>
      </c>
      <c r="CL11" s="21">
        <v>0</v>
      </c>
      <c r="CM11" s="22" t="s">
        <v>4</v>
      </c>
      <c r="CN11" s="27">
        <v>0</v>
      </c>
      <c r="CO11" s="279"/>
      <c r="CP11" s="282"/>
      <c r="CQ11" s="285"/>
      <c r="CR11" s="232">
        <f>CF12+CI12+CL12</f>
        <v>0</v>
      </c>
      <c r="CS11" s="235" t="s">
        <v>4</v>
      </c>
      <c r="CT11" s="238">
        <f>CH12+CK12+CN12</f>
        <v>0</v>
      </c>
      <c r="CU11" s="267">
        <f>CF11+CI11+CL11</f>
        <v>0</v>
      </c>
      <c r="CV11" s="270" t="s">
        <v>4</v>
      </c>
      <c r="CW11" s="273">
        <f>CH11+CK11+CN11</f>
        <v>0</v>
      </c>
      <c r="CX11" s="276">
        <f>IF(CF11&gt;CH11,3,IF(CF11&lt;CH11,1,IF(CF11=0,AND(CH11=0)*0,2)))+IF(CI11&gt;CK11,3,IF(CI11&lt;CK11,1,IF(CI11=0,AND(CK11=0)*0,2)))+IF(CL11&gt;CN11,3,IF(CL11&lt;CN11,1,IF(CL11=0,AND(CN11=0)*0,2)))</f>
        <v>0</v>
      </c>
      <c r="CY11" s="252">
        <v>0</v>
      </c>
    </row>
    <row r="12" spans="1:103" ht="20.100000000000001" customHeight="1">
      <c r="A12" s="227"/>
      <c r="B12" s="336"/>
      <c r="C12" s="39"/>
      <c r="D12" s="40"/>
      <c r="E12" s="41"/>
      <c r="F12" s="11">
        <v>22</v>
      </c>
      <c r="G12" s="12" t="s">
        <v>4</v>
      </c>
      <c r="H12" s="13">
        <v>5</v>
      </c>
      <c r="I12" s="11">
        <v>22</v>
      </c>
      <c r="J12" s="12" t="s">
        <v>4</v>
      </c>
      <c r="K12" s="13">
        <v>16</v>
      </c>
      <c r="L12" s="11">
        <v>22</v>
      </c>
      <c r="M12" s="12" t="s">
        <v>4</v>
      </c>
      <c r="N12" s="28">
        <v>3</v>
      </c>
      <c r="O12" s="280"/>
      <c r="P12" s="283"/>
      <c r="Q12" s="286"/>
      <c r="R12" s="233"/>
      <c r="S12" s="236"/>
      <c r="T12" s="239"/>
      <c r="U12" s="268"/>
      <c r="V12" s="271"/>
      <c r="W12" s="274"/>
      <c r="X12" s="277"/>
      <c r="Y12" s="253"/>
      <c r="Z12" s="1"/>
      <c r="AA12" s="227"/>
      <c r="AB12" s="260"/>
      <c r="AC12" s="39"/>
      <c r="AD12" s="40"/>
      <c r="AE12" s="41"/>
      <c r="AF12" s="11">
        <v>22</v>
      </c>
      <c r="AG12" s="12" t="s">
        <v>4</v>
      </c>
      <c r="AH12" s="13">
        <v>6</v>
      </c>
      <c r="AI12" s="11">
        <v>22</v>
      </c>
      <c r="AJ12" s="12" t="s">
        <v>4</v>
      </c>
      <c r="AK12" s="13">
        <v>3</v>
      </c>
      <c r="AL12" s="11">
        <v>22</v>
      </c>
      <c r="AM12" s="12" t="s">
        <v>4</v>
      </c>
      <c r="AN12" s="28">
        <v>10</v>
      </c>
      <c r="AO12" s="280"/>
      <c r="AP12" s="283"/>
      <c r="AQ12" s="286"/>
      <c r="AR12" s="233"/>
      <c r="AS12" s="236"/>
      <c r="AT12" s="239"/>
      <c r="AU12" s="268"/>
      <c r="AV12" s="271"/>
      <c r="AW12" s="274"/>
      <c r="AX12" s="277"/>
      <c r="AY12" s="253"/>
      <c r="BA12" s="227"/>
      <c r="BB12" s="260"/>
      <c r="BC12" s="39"/>
      <c r="BD12" s="40"/>
      <c r="BE12" s="41"/>
      <c r="BF12" s="11">
        <v>22</v>
      </c>
      <c r="BG12" s="12" t="s">
        <v>4</v>
      </c>
      <c r="BH12" s="13">
        <v>5</v>
      </c>
      <c r="BI12" s="11">
        <v>22</v>
      </c>
      <c r="BJ12" s="12" t="s">
        <v>4</v>
      </c>
      <c r="BK12" s="13">
        <v>12</v>
      </c>
      <c r="BL12" s="11">
        <v>22</v>
      </c>
      <c r="BM12" s="12" t="s">
        <v>4</v>
      </c>
      <c r="BN12" s="28">
        <v>4</v>
      </c>
      <c r="BO12" s="280"/>
      <c r="BP12" s="283"/>
      <c r="BQ12" s="286"/>
      <c r="BR12" s="233"/>
      <c r="BS12" s="236"/>
      <c r="BT12" s="239"/>
      <c r="BU12" s="268"/>
      <c r="BV12" s="271"/>
      <c r="BW12" s="274"/>
      <c r="BX12" s="277"/>
      <c r="BY12" s="253"/>
      <c r="CA12" s="227"/>
      <c r="CB12" s="260"/>
      <c r="CC12" s="39"/>
      <c r="CD12" s="40"/>
      <c r="CE12" s="41"/>
      <c r="CF12" s="11">
        <v>0</v>
      </c>
      <c r="CG12" s="12" t="s">
        <v>4</v>
      </c>
      <c r="CH12" s="13">
        <v>0</v>
      </c>
      <c r="CI12" s="11">
        <v>0</v>
      </c>
      <c r="CJ12" s="12" t="s">
        <v>4</v>
      </c>
      <c r="CK12" s="13">
        <v>0</v>
      </c>
      <c r="CL12" s="11">
        <v>0</v>
      </c>
      <c r="CM12" s="12" t="s">
        <v>4</v>
      </c>
      <c r="CN12" s="28">
        <v>0</v>
      </c>
      <c r="CO12" s="280"/>
      <c r="CP12" s="283"/>
      <c r="CQ12" s="286"/>
      <c r="CR12" s="233"/>
      <c r="CS12" s="236"/>
      <c r="CT12" s="239"/>
      <c r="CU12" s="268"/>
      <c r="CV12" s="271"/>
      <c r="CW12" s="274"/>
      <c r="CX12" s="277"/>
      <c r="CY12" s="253"/>
    </row>
    <row r="13" spans="1:103" ht="20.100000000000001" customHeight="1" thickBot="1">
      <c r="A13" s="228"/>
      <c r="B13" s="337"/>
      <c r="C13" s="42"/>
      <c r="D13" s="43"/>
      <c r="E13" s="44"/>
      <c r="F13" s="14"/>
      <c r="G13" s="15" t="s">
        <v>4</v>
      </c>
      <c r="H13" s="16"/>
      <c r="I13" s="14"/>
      <c r="J13" s="15" t="s">
        <v>4</v>
      </c>
      <c r="K13" s="16"/>
      <c r="L13" s="14"/>
      <c r="M13" s="15" t="s">
        <v>4</v>
      </c>
      <c r="N13" s="29"/>
      <c r="O13" s="281"/>
      <c r="P13" s="284"/>
      <c r="Q13" s="287"/>
      <c r="R13" s="234"/>
      <c r="S13" s="237"/>
      <c r="T13" s="240"/>
      <c r="U13" s="269"/>
      <c r="V13" s="272"/>
      <c r="W13" s="275"/>
      <c r="X13" s="278"/>
      <c r="Y13" s="254"/>
      <c r="Z13" s="1"/>
      <c r="AA13" s="228"/>
      <c r="AB13" s="261"/>
      <c r="AC13" s="42"/>
      <c r="AD13" s="43"/>
      <c r="AE13" s="44"/>
      <c r="AF13" s="14"/>
      <c r="AG13" s="15"/>
      <c r="AH13" s="16"/>
      <c r="AI13" s="14"/>
      <c r="AJ13" s="15"/>
      <c r="AK13" s="16"/>
      <c r="AL13" s="14"/>
      <c r="AM13" s="15"/>
      <c r="AN13" s="29"/>
      <c r="AO13" s="281"/>
      <c r="AP13" s="284"/>
      <c r="AQ13" s="287"/>
      <c r="AR13" s="234"/>
      <c r="AS13" s="237"/>
      <c r="AT13" s="240"/>
      <c r="AU13" s="269"/>
      <c r="AV13" s="272"/>
      <c r="AW13" s="275"/>
      <c r="AX13" s="278"/>
      <c r="AY13" s="254"/>
      <c r="BA13" s="228"/>
      <c r="BB13" s="261"/>
      <c r="BC13" s="42"/>
      <c r="BD13" s="43"/>
      <c r="BE13" s="44"/>
      <c r="BF13" s="14"/>
      <c r="BG13" s="15" t="s">
        <v>4</v>
      </c>
      <c r="BH13" s="16"/>
      <c r="BI13" s="14"/>
      <c r="BJ13" s="15" t="s">
        <v>4</v>
      </c>
      <c r="BK13" s="16"/>
      <c r="BL13" s="14"/>
      <c r="BM13" s="15" t="s">
        <v>4</v>
      </c>
      <c r="BN13" s="29"/>
      <c r="BO13" s="281"/>
      <c r="BP13" s="284"/>
      <c r="BQ13" s="287"/>
      <c r="BR13" s="234"/>
      <c r="BS13" s="237"/>
      <c r="BT13" s="240"/>
      <c r="BU13" s="269"/>
      <c r="BV13" s="272"/>
      <c r="BW13" s="275"/>
      <c r="BX13" s="278"/>
      <c r="BY13" s="254"/>
      <c r="CA13" s="228"/>
      <c r="CB13" s="261"/>
      <c r="CC13" s="42"/>
      <c r="CD13" s="43"/>
      <c r="CE13" s="44"/>
      <c r="CF13" s="14"/>
      <c r="CG13" s="15" t="s">
        <v>4</v>
      </c>
      <c r="CH13" s="16"/>
      <c r="CI13" s="14"/>
      <c r="CJ13" s="15" t="s">
        <v>4</v>
      </c>
      <c r="CK13" s="16"/>
      <c r="CL13" s="14"/>
      <c r="CM13" s="15" t="s">
        <v>4</v>
      </c>
      <c r="CN13" s="29"/>
      <c r="CO13" s="281"/>
      <c r="CP13" s="284"/>
      <c r="CQ13" s="287"/>
      <c r="CR13" s="234"/>
      <c r="CS13" s="237"/>
      <c r="CT13" s="240"/>
      <c r="CU13" s="269"/>
      <c r="CV13" s="272"/>
      <c r="CW13" s="275"/>
      <c r="CX13" s="278"/>
      <c r="CY13" s="254"/>
    </row>
    <row r="14" spans="1:103" ht="20.100000000000001" customHeight="1">
      <c r="A14" s="226">
        <v>2</v>
      </c>
      <c r="B14" s="229" t="s">
        <v>174</v>
      </c>
      <c r="C14" s="30">
        <f>H11</f>
        <v>0</v>
      </c>
      <c r="D14" s="22" t="s">
        <v>4</v>
      </c>
      <c r="E14" s="24">
        <f>F11</f>
        <v>2</v>
      </c>
      <c r="F14" s="45"/>
      <c r="G14" s="46"/>
      <c r="H14" s="47"/>
      <c r="I14" s="21">
        <v>2</v>
      </c>
      <c r="J14" s="22" t="s">
        <v>4</v>
      </c>
      <c r="K14" s="23">
        <v>0</v>
      </c>
      <c r="L14" s="21">
        <v>2</v>
      </c>
      <c r="M14" s="22" t="s">
        <v>4</v>
      </c>
      <c r="N14" s="27">
        <v>0</v>
      </c>
      <c r="O14" s="279"/>
      <c r="P14" s="282"/>
      <c r="Q14" s="285"/>
      <c r="R14" s="232">
        <f>C15+I15+L15</f>
        <v>49</v>
      </c>
      <c r="S14" s="235" t="s">
        <v>4</v>
      </c>
      <c r="T14" s="238">
        <f>E15+K15+N15</f>
        <v>51</v>
      </c>
      <c r="U14" s="267">
        <f>C14+I14+L14</f>
        <v>4</v>
      </c>
      <c r="V14" s="270" t="s">
        <v>4</v>
      </c>
      <c r="W14" s="273">
        <f>E14+K14+N14</f>
        <v>2</v>
      </c>
      <c r="X14" s="276">
        <f>IF(C14&gt;E14,3,IF(C14&lt;E14,1,IF(C14=0,AND(E14=0)*0,2)))+IF(I14&gt;K14,3,IF(I14&lt;K14,1,IF(I14=0,AND(K14=0)*0,2)))+IF(L14&gt;N14,3,IF(L14&lt;N14,1,IF(L14=0,AND(N14=0)*0,2)))</f>
        <v>7</v>
      </c>
      <c r="Y14" s="252">
        <v>2</v>
      </c>
      <c r="Z14" s="1"/>
      <c r="AA14" s="226">
        <v>2</v>
      </c>
      <c r="AB14" s="255" t="s">
        <v>173</v>
      </c>
      <c r="AC14" s="30">
        <f>AH11</f>
        <v>0</v>
      </c>
      <c r="AD14" s="22" t="s">
        <v>4</v>
      </c>
      <c r="AE14" s="24">
        <f>AF11</f>
        <v>2</v>
      </c>
      <c r="AF14" s="45"/>
      <c r="AG14" s="46"/>
      <c r="AH14" s="47"/>
      <c r="AI14" s="21">
        <v>2</v>
      </c>
      <c r="AJ14" s="22" t="s">
        <v>4</v>
      </c>
      <c r="AK14" s="23">
        <v>0</v>
      </c>
      <c r="AL14" s="21">
        <v>0</v>
      </c>
      <c r="AM14" s="22" t="s">
        <v>4</v>
      </c>
      <c r="AN14" s="27">
        <v>2</v>
      </c>
      <c r="AO14" s="279"/>
      <c r="AP14" s="282"/>
      <c r="AQ14" s="285"/>
      <c r="AR14" s="232">
        <f>AC15+AI15+AL15</f>
        <v>37</v>
      </c>
      <c r="AS14" s="235" t="s">
        <v>4</v>
      </c>
      <c r="AT14" s="238">
        <f>AE15+AK15+AN15</f>
        <v>47</v>
      </c>
      <c r="AU14" s="267">
        <f>AC14+AI14+AL14</f>
        <v>2</v>
      </c>
      <c r="AV14" s="270" t="s">
        <v>4</v>
      </c>
      <c r="AW14" s="273">
        <f>AE14+AK14+AN14</f>
        <v>4</v>
      </c>
      <c r="AX14" s="276">
        <f>IF(AC14&gt;AE14,3,IF(AC14&lt;AE14,1,IF(AC14=0,AND(AE14=0)*0,2)))+IF(AI14&gt;AK14,3,IF(AI14&lt;AK14,1,IF(AI14=0,AND(AK14=0)*0,2)))+IF(AL14&gt;AN14,3,IF(AL14&lt;AN14,1,IF(AL14=0,AND(AN14=0)*0,2)))</f>
        <v>5</v>
      </c>
      <c r="AY14" s="252">
        <v>3</v>
      </c>
      <c r="BA14" s="226">
        <v>2</v>
      </c>
      <c r="BB14" s="255" t="s">
        <v>189</v>
      </c>
      <c r="BC14" s="30">
        <f>BH11</f>
        <v>0</v>
      </c>
      <c r="BD14" s="22" t="s">
        <v>4</v>
      </c>
      <c r="BE14" s="24">
        <f>BF11</f>
        <v>2</v>
      </c>
      <c r="BF14" s="45"/>
      <c r="BG14" s="46"/>
      <c r="BH14" s="47"/>
      <c r="BI14" s="21">
        <v>0</v>
      </c>
      <c r="BJ14" s="22" t="s">
        <v>4</v>
      </c>
      <c r="BK14" s="23">
        <v>2</v>
      </c>
      <c r="BL14" s="21">
        <v>2</v>
      </c>
      <c r="BM14" s="22" t="s">
        <v>4</v>
      </c>
      <c r="BN14" s="27">
        <v>0</v>
      </c>
      <c r="BO14" s="279"/>
      <c r="BP14" s="282"/>
      <c r="BQ14" s="285"/>
      <c r="BR14" s="232">
        <f>BC15+BI15+BL15</f>
        <v>33</v>
      </c>
      <c r="BS14" s="235" t="s">
        <v>4</v>
      </c>
      <c r="BT14" s="238">
        <f>BE15+BK15+BN15</f>
        <v>50</v>
      </c>
      <c r="BU14" s="267">
        <f>BC14+BI14+BL14</f>
        <v>2</v>
      </c>
      <c r="BV14" s="270" t="s">
        <v>4</v>
      </c>
      <c r="BW14" s="273">
        <f>BE14+BK14+BN14</f>
        <v>4</v>
      </c>
      <c r="BX14" s="276">
        <f>IF(BC14&gt;BE14,3,IF(BC14&lt;BE14,1,IF(BC14=0,AND(BE14=0)*0,2)))+IF(BI14&gt;BK14,3,IF(BI14&lt;BK14,1,IF(BI14=0,AND(BK14=0)*0,2)))+IF(BL14&gt;BN14,3,IF(BL14&lt;BN14,1,IF(BL14=0,AND(BN14=0)*0,2)))</f>
        <v>5</v>
      </c>
      <c r="BY14" s="252">
        <v>3</v>
      </c>
      <c r="CA14" s="226">
        <v>2</v>
      </c>
      <c r="CB14" s="255" t="s">
        <v>234</v>
      </c>
      <c r="CC14" s="30">
        <f>CH11</f>
        <v>0</v>
      </c>
      <c r="CD14" s="22" t="s">
        <v>4</v>
      </c>
      <c r="CE14" s="24">
        <f>CF11</f>
        <v>0</v>
      </c>
      <c r="CF14" s="45"/>
      <c r="CG14" s="46"/>
      <c r="CH14" s="47"/>
      <c r="CI14" s="21">
        <v>2</v>
      </c>
      <c r="CJ14" s="22" t="s">
        <v>4</v>
      </c>
      <c r="CK14" s="23">
        <v>0</v>
      </c>
      <c r="CL14" s="21">
        <v>2</v>
      </c>
      <c r="CM14" s="22" t="s">
        <v>4</v>
      </c>
      <c r="CN14" s="27">
        <v>0</v>
      </c>
      <c r="CO14" s="279"/>
      <c r="CP14" s="282"/>
      <c r="CQ14" s="285"/>
      <c r="CR14" s="232">
        <f>CC15+CI15+CL15</f>
        <v>44</v>
      </c>
      <c r="CS14" s="235" t="s">
        <v>4</v>
      </c>
      <c r="CT14" s="238">
        <f>CE15+CK15+CN15</f>
        <v>9</v>
      </c>
      <c r="CU14" s="267">
        <f>CC14+CI14+CL14</f>
        <v>4</v>
      </c>
      <c r="CV14" s="270" t="s">
        <v>4</v>
      </c>
      <c r="CW14" s="273">
        <f>CE14+CK14+CN14</f>
        <v>0</v>
      </c>
      <c r="CX14" s="276">
        <f>IF(CC14&gt;CE14,3,IF(CC14&lt;CE14,1,IF(CC14=0,AND(CE14=0)*0,2)))+IF(CI14&gt;CK14,3,IF(CI14&lt;CK14,1,IF(CI14=0,AND(CK14=0)*0,2)))+IF(CL14&gt;CN14,3,IF(CL14&lt;CN14,1,IF(CL14=0,AND(CN14=0)*0,2)))</f>
        <v>6</v>
      </c>
      <c r="CY14" s="252">
        <v>1</v>
      </c>
    </row>
    <row r="15" spans="1:103" ht="20.100000000000001" customHeight="1">
      <c r="A15" s="227"/>
      <c r="B15" s="230"/>
      <c r="C15" s="31">
        <f>H12</f>
        <v>5</v>
      </c>
      <c r="D15" s="12" t="s">
        <v>4</v>
      </c>
      <c r="E15" s="17">
        <f>F12</f>
        <v>22</v>
      </c>
      <c r="F15" s="48"/>
      <c r="G15" s="49"/>
      <c r="H15" s="50"/>
      <c r="I15" s="11">
        <v>22</v>
      </c>
      <c r="J15" s="12" t="s">
        <v>4</v>
      </c>
      <c r="K15" s="13">
        <v>17</v>
      </c>
      <c r="L15" s="11">
        <v>22</v>
      </c>
      <c r="M15" s="12" t="s">
        <v>4</v>
      </c>
      <c r="N15" s="28">
        <v>12</v>
      </c>
      <c r="O15" s="280"/>
      <c r="P15" s="283"/>
      <c r="Q15" s="286"/>
      <c r="R15" s="233"/>
      <c r="S15" s="236"/>
      <c r="T15" s="239"/>
      <c r="U15" s="268"/>
      <c r="V15" s="271"/>
      <c r="W15" s="274"/>
      <c r="X15" s="277"/>
      <c r="Y15" s="253"/>
      <c r="Z15" s="1"/>
      <c r="AA15" s="227"/>
      <c r="AB15" s="256"/>
      <c r="AC15" s="31">
        <f>AH12</f>
        <v>6</v>
      </c>
      <c r="AD15" s="12" t="s">
        <v>4</v>
      </c>
      <c r="AE15" s="17">
        <f>AF12</f>
        <v>22</v>
      </c>
      <c r="AF15" s="48"/>
      <c r="AG15" s="49"/>
      <c r="AH15" s="50"/>
      <c r="AI15" s="11">
        <v>22</v>
      </c>
      <c r="AJ15" s="12" t="s">
        <v>4</v>
      </c>
      <c r="AK15" s="13">
        <v>3</v>
      </c>
      <c r="AL15" s="11">
        <v>9</v>
      </c>
      <c r="AM15" s="12" t="s">
        <v>4</v>
      </c>
      <c r="AN15" s="28">
        <v>22</v>
      </c>
      <c r="AO15" s="280"/>
      <c r="AP15" s="283"/>
      <c r="AQ15" s="286"/>
      <c r="AR15" s="233"/>
      <c r="AS15" s="236"/>
      <c r="AT15" s="239"/>
      <c r="AU15" s="268"/>
      <c r="AV15" s="271"/>
      <c r="AW15" s="274"/>
      <c r="AX15" s="277"/>
      <c r="AY15" s="253"/>
      <c r="BA15" s="227"/>
      <c r="BB15" s="256"/>
      <c r="BC15" s="31">
        <f>BH12</f>
        <v>5</v>
      </c>
      <c r="BD15" s="12" t="s">
        <v>4</v>
      </c>
      <c r="BE15" s="17">
        <f>BF12</f>
        <v>22</v>
      </c>
      <c r="BF15" s="48"/>
      <c r="BG15" s="49"/>
      <c r="BH15" s="50"/>
      <c r="BI15" s="11">
        <v>6</v>
      </c>
      <c r="BJ15" s="12" t="s">
        <v>4</v>
      </c>
      <c r="BK15" s="13">
        <v>22</v>
      </c>
      <c r="BL15" s="11">
        <v>22</v>
      </c>
      <c r="BM15" s="12" t="s">
        <v>4</v>
      </c>
      <c r="BN15" s="28">
        <v>6</v>
      </c>
      <c r="BO15" s="280"/>
      <c r="BP15" s="283"/>
      <c r="BQ15" s="286"/>
      <c r="BR15" s="233"/>
      <c r="BS15" s="236"/>
      <c r="BT15" s="239"/>
      <c r="BU15" s="268"/>
      <c r="BV15" s="271"/>
      <c r="BW15" s="274"/>
      <c r="BX15" s="277"/>
      <c r="BY15" s="253"/>
      <c r="CA15" s="227"/>
      <c r="CB15" s="256"/>
      <c r="CC15" s="31">
        <f>CH12</f>
        <v>0</v>
      </c>
      <c r="CD15" s="12" t="s">
        <v>4</v>
      </c>
      <c r="CE15" s="17">
        <f>CF12</f>
        <v>0</v>
      </c>
      <c r="CF15" s="48"/>
      <c r="CG15" s="49"/>
      <c r="CH15" s="50"/>
      <c r="CI15" s="11">
        <v>22</v>
      </c>
      <c r="CJ15" s="12" t="s">
        <v>4</v>
      </c>
      <c r="CK15" s="13">
        <v>7</v>
      </c>
      <c r="CL15" s="11">
        <v>22</v>
      </c>
      <c r="CM15" s="12" t="s">
        <v>4</v>
      </c>
      <c r="CN15" s="28">
        <v>2</v>
      </c>
      <c r="CO15" s="280"/>
      <c r="CP15" s="283"/>
      <c r="CQ15" s="286"/>
      <c r="CR15" s="233"/>
      <c r="CS15" s="236"/>
      <c r="CT15" s="239"/>
      <c r="CU15" s="268"/>
      <c r="CV15" s="271"/>
      <c r="CW15" s="274"/>
      <c r="CX15" s="277"/>
      <c r="CY15" s="253"/>
    </row>
    <row r="16" spans="1:103" ht="20.100000000000001" customHeight="1" thickBot="1">
      <c r="A16" s="228"/>
      <c r="B16" s="231"/>
      <c r="C16" s="32"/>
      <c r="D16" s="15"/>
      <c r="E16" s="18"/>
      <c r="F16" s="51"/>
      <c r="G16" s="52"/>
      <c r="H16" s="53"/>
      <c r="I16" s="14"/>
      <c r="J16" s="15"/>
      <c r="K16" s="16"/>
      <c r="L16" s="14"/>
      <c r="M16" s="15"/>
      <c r="N16" s="29"/>
      <c r="O16" s="281"/>
      <c r="P16" s="284"/>
      <c r="Q16" s="287"/>
      <c r="R16" s="234"/>
      <c r="S16" s="237"/>
      <c r="T16" s="240"/>
      <c r="U16" s="269"/>
      <c r="V16" s="272"/>
      <c r="W16" s="275"/>
      <c r="X16" s="278"/>
      <c r="Y16" s="254"/>
      <c r="Z16" s="1"/>
      <c r="AA16" s="228"/>
      <c r="AB16" s="257"/>
      <c r="AC16" s="32"/>
      <c r="AD16" s="15"/>
      <c r="AE16" s="18"/>
      <c r="AF16" s="51"/>
      <c r="AG16" s="52"/>
      <c r="AH16" s="53"/>
      <c r="AI16" s="14"/>
      <c r="AJ16" s="15"/>
      <c r="AK16" s="16"/>
      <c r="AL16" s="14"/>
      <c r="AM16" s="15"/>
      <c r="AN16" s="29"/>
      <c r="AO16" s="281"/>
      <c r="AP16" s="284"/>
      <c r="AQ16" s="287"/>
      <c r="AR16" s="234"/>
      <c r="AS16" s="237"/>
      <c r="AT16" s="240"/>
      <c r="AU16" s="269"/>
      <c r="AV16" s="272"/>
      <c r="AW16" s="275"/>
      <c r="AX16" s="278"/>
      <c r="AY16" s="254"/>
      <c r="BA16" s="228"/>
      <c r="BB16" s="257"/>
      <c r="BC16" s="32"/>
      <c r="BD16" s="15"/>
      <c r="BE16" s="18"/>
      <c r="BF16" s="51"/>
      <c r="BG16" s="52"/>
      <c r="BH16" s="53"/>
      <c r="BI16" s="14"/>
      <c r="BJ16" s="15"/>
      <c r="BK16" s="16"/>
      <c r="BL16" s="14"/>
      <c r="BM16" s="15"/>
      <c r="BN16" s="29"/>
      <c r="BO16" s="281"/>
      <c r="BP16" s="284"/>
      <c r="BQ16" s="287"/>
      <c r="BR16" s="234"/>
      <c r="BS16" s="237"/>
      <c r="BT16" s="240"/>
      <c r="BU16" s="269"/>
      <c r="BV16" s="272"/>
      <c r="BW16" s="275"/>
      <c r="BX16" s="278"/>
      <c r="BY16" s="254"/>
      <c r="CA16" s="228"/>
      <c r="CB16" s="257"/>
      <c r="CC16" s="32"/>
      <c r="CD16" s="15"/>
      <c r="CE16" s="18"/>
      <c r="CF16" s="51"/>
      <c r="CG16" s="52"/>
      <c r="CH16" s="53"/>
      <c r="CI16" s="14"/>
      <c r="CJ16" s="15"/>
      <c r="CK16" s="16"/>
      <c r="CL16" s="14"/>
      <c r="CM16" s="15"/>
      <c r="CN16" s="29"/>
      <c r="CO16" s="281"/>
      <c r="CP16" s="284"/>
      <c r="CQ16" s="287"/>
      <c r="CR16" s="234"/>
      <c r="CS16" s="237"/>
      <c r="CT16" s="240"/>
      <c r="CU16" s="269"/>
      <c r="CV16" s="272"/>
      <c r="CW16" s="275"/>
      <c r="CX16" s="278"/>
      <c r="CY16" s="254"/>
    </row>
    <row r="17" spans="1:103" ht="20.100000000000001" customHeight="1">
      <c r="A17" s="226">
        <v>3</v>
      </c>
      <c r="B17" s="229" t="s">
        <v>231</v>
      </c>
      <c r="C17" s="30">
        <f>K11</f>
        <v>0</v>
      </c>
      <c r="D17" s="22" t="s">
        <v>4</v>
      </c>
      <c r="E17" s="24">
        <f>I11</f>
        <v>2</v>
      </c>
      <c r="F17" s="25">
        <f>K14</f>
        <v>0</v>
      </c>
      <c r="G17" s="22" t="s">
        <v>4</v>
      </c>
      <c r="H17" s="23">
        <f>I14</f>
        <v>2</v>
      </c>
      <c r="I17" s="36"/>
      <c r="J17" s="37"/>
      <c r="K17" s="38"/>
      <c r="L17" s="21">
        <v>2</v>
      </c>
      <c r="M17" s="22" t="s">
        <v>4</v>
      </c>
      <c r="N17" s="27">
        <v>0</v>
      </c>
      <c r="O17" s="279"/>
      <c r="P17" s="282"/>
      <c r="Q17" s="285"/>
      <c r="R17" s="232">
        <f>C18+F18+L18</f>
        <v>55</v>
      </c>
      <c r="S17" s="235" t="s">
        <v>4</v>
      </c>
      <c r="T17" s="238">
        <f>E18+H18+N18</f>
        <v>58</v>
      </c>
      <c r="U17" s="267">
        <f>C17+F17+L17</f>
        <v>2</v>
      </c>
      <c r="V17" s="270" t="s">
        <v>4</v>
      </c>
      <c r="W17" s="273">
        <f>E17+H17+N17</f>
        <v>4</v>
      </c>
      <c r="X17" s="276">
        <f>IF(C17&gt;E17,3,IF(C17&lt;E17,1,IF(C17=0,AND(E17=0)*0,2)))+IF(F17&gt;H17,3,IF(F17&lt;H17,1,IF(F17=0,AND(H17=0)*0,2)))+IF(L17&gt;N17,3,IF(L17&lt;N17,1,IF(L17=0,AND(N17=0)*0,2)))</f>
        <v>5</v>
      </c>
      <c r="Y17" s="252">
        <v>3</v>
      </c>
      <c r="Z17" s="1"/>
      <c r="AA17" s="226">
        <v>3</v>
      </c>
      <c r="AB17" s="255" t="s">
        <v>175</v>
      </c>
      <c r="AC17" s="30">
        <f>AK11</f>
        <v>0</v>
      </c>
      <c r="AD17" s="22" t="s">
        <v>4</v>
      </c>
      <c r="AE17" s="24">
        <f>AI11</f>
        <v>2</v>
      </c>
      <c r="AF17" s="25">
        <f>AK14</f>
        <v>0</v>
      </c>
      <c r="AG17" s="22" t="s">
        <v>4</v>
      </c>
      <c r="AH17" s="23">
        <f>AI14</f>
        <v>2</v>
      </c>
      <c r="AI17" s="36"/>
      <c r="AJ17" s="37"/>
      <c r="AK17" s="38"/>
      <c r="AL17" s="21">
        <v>0</v>
      </c>
      <c r="AM17" s="22" t="s">
        <v>4</v>
      </c>
      <c r="AN17" s="27">
        <v>2</v>
      </c>
      <c r="AO17" s="279"/>
      <c r="AP17" s="282"/>
      <c r="AQ17" s="285"/>
      <c r="AR17" s="232">
        <f>AC18+AF18+AL18</f>
        <v>13</v>
      </c>
      <c r="AS17" s="235" t="s">
        <v>4</v>
      </c>
      <c r="AT17" s="238">
        <f>AE18+AH18+AN18</f>
        <v>66</v>
      </c>
      <c r="AU17" s="267">
        <f>AC17+AF17+AL17</f>
        <v>0</v>
      </c>
      <c r="AV17" s="270" t="s">
        <v>4</v>
      </c>
      <c r="AW17" s="273">
        <f>AE17+AH17+AN17</f>
        <v>6</v>
      </c>
      <c r="AX17" s="276">
        <f>IF(AC17&gt;AE17,3,IF(AC17&lt;AE17,1,IF(AC17=0,AND(AE17=0)*0,2)))+IF(AF17&gt;AH17,3,IF(AF17&lt;AH17,1,IF(AF17=0,AND(AH17=0)*0,2)))+IF(AL17&gt;AN17,3,IF(AL17&lt;AN17,1,IF(AL17=0,AND(AN17=0)*0,2)))</f>
        <v>3</v>
      </c>
      <c r="AY17" s="252">
        <v>4</v>
      </c>
      <c r="BA17" s="226">
        <v>3</v>
      </c>
      <c r="BB17" s="255" t="s">
        <v>185</v>
      </c>
      <c r="BC17" s="30">
        <f>BK11</f>
        <v>0</v>
      </c>
      <c r="BD17" s="22" t="s">
        <v>4</v>
      </c>
      <c r="BE17" s="24">
        <f>BI11</f>
        <v>2</v>
      </c>
      <c r="BF17" s="25">
        <f>BK14</f>
        <v>2</v>
      </c>
      <c r="BG17" s="22" t="s">
        <v>4</v>
      </c>
      <c r="BH17" s="23">
        <f>BI14</f>
        <v>0</v>
      </c>
      <c r="BI17" s="36"/>
      <c r="BJ17" s="37"/>
      <c r="BK17" s="38"/>
      <c r="BL17" s="21">
        <v>2</v>
      </c>
      <c r="BM17" s="22" t="s">
        <v>4</v>
      </c>
      <c r="BN17" s="27">
        <v>0</v>
      </c>
      <c r="BO17" s="279"/>
      <c r="BP17" s="282"/>
      <c r="BQ17" s="285"/>
      <c r="BR17" s="232">
        <f>BC18+BF18+BL18</f>
        <v>56</v>
      </c>
      <c r="BS17" s="235" t="s">
        <v>4</v>
      </c>
      <c r="BT17" s="238">
        <f>BE18+BH18+BN18</f>
        <v>34</v>
      </c>
      <c r="BU17" s="267">
        <f>BC17+BF17+BL17</f>
        <v>4</v>
      </c>
      <c r="BV17" s="270" t="s">
        <v>4</v>
      </c>
      <c r="BW17" s="273">
        <f>BE17+BH17+BN17</f>
        <v>2</v>
      </c>
      <c r="BX17" s="276">
        <f>IF(BC17&gt;BE17,3,IF(BC17&lt;BE17,1,IF(BC17=0,AND(BE17=0)*0,2)))+IF(BF17&gt;BH17,3,IF(BF17&lt;BH17,1,IF(BF17=0,AND(BH17=0)*0,2)))+IF(BL17&gt;BN17,3,IF(BL17&lt;BN17,1,IF(BL17=0,AND(BN17=0)*0,2)))</f>
        <v>7</v>
      </c>
      <c r="BY17" s="252">
        <v>2</v>
      </c>
      <c r="CA17" s="226">
        <v>3</v>
      </c>
      <c r="CB17" s="255" t="s">
        <v>147</v>
      </c>
      <c r="CC17" s="30">
        <f>CK11</f>
        <v>0</v>
      </c>
      <c r="CD17" s="22" t="s">
        <v>4</v>
      </c>
      <c r="CE17" s="24">
        <f>CI11</f>
        <v>0</v>
      </c>
      <c r="CF17" s="25">
        <f>CK14</f>
        <v>0</v>
      </c>
      <c r="CG17" s="22" t="s">
        <v>4</v>
      </c>
      <c r="CH17" s="23">
        <f>CI14</f>
        <v>2</v>
      </c>
      <c r="CI17" s="36"/>
      <c r="CJ17" s="37"/>
      <c r="CK17" s="38"/>
      <c r="CL17" s="21">
        <v>2</v>
      </c>
      <c r="CM17" s="22" t="s">
        <v>4</v>
      </c>
      <c r="CN17" s="27">
        <v>0</v>
      </c>
      <c r="CO17" s="279"/>
      <c r="CP17" s="282"/>
      <c r="CQ17" s="285"/>
      <c r="CR17" s="232">
        <f>CC18+CF18+CL18</f>
        <v>29</v>
      </c>
      <c r="CS17" s="235" t="s">
        <v>4</v>
      </c>
      <c r="CT17" s="238">
        <f>CE18+CH18+CN18</f>
        <v>26</v>
      </c>
      <c r="CU17" s="267">
        <f>CC17+CF17+CL17</f>
        <v>2</v>
      </c>
      <c r="CV17" s="270" t="s">
        <v>4</v>
      </c>
      <c r="CW17" s="273">
        <f>CE17+CH17+CN17</f>
        <v>2</v>
      </c>
      <c r="CX17" s="276">
        <f>IF(CC17&gt;CE17,3,IF(CC17&lt;CE17,1,IF(CC17=0,AND(CE17=0)*0,2)))+IF(CF17&gt;CH17,3,IF(CF17&lt;CH17,1,IF(CF17=0,AND(CH17=0)*0,2)))+IF(CL17&gt;CN17,3,IF(CL17&lt;CN17,1,IF(CL17=0,AND(CN17=0)*0,2)))</f>
        <v>4</v>
      </c>
      <c r="CY17" s="252">
        <v>2</v>
      </c>
    </row>
    <row r="18" spans="1:103" ht="20.100000000000001" customHeight="1">
      <c r="A18" s="227"/>
      <c r="B18" s="230"/>
      <c r="C18" s="31">
        <f>K12</f>
        <v>16</v>
      </c>
      <c r="D18" s="12" t="s">
        <v>4</v>
      </c>
      <c r="E18" s="17">
        <f>I12</f>
        <v>22</v>
      </c>
      <c r="F18" s="19">
        <f>K15</f>
        <v>17</v>
      </c>
      <c r="G18" s="12" t="s">
        <v>4</v>
      </c>
      <c r="H18" s="13">
        <f>I15</f>
        <v>22</v>
      </c>
      <c r="I18" s="39"/>
      <c r="J18" s="40"/>
      <c r="K18" s="41"/>
      <c r="L18" s="11">
        <v>22</v>
      </c>
      <c r="M18" s="12" t="s">
        <v>4</v>
      </c>
      <c r="N18" s="28">
        <v>14</v>
      </c>
      <c r="O18" s="280"/>
      <c r="P18" s="283"/>
      <c r="Q18" s="286"/>
      <c r="R18" s="233"/>
      <c r="S18" s="236"/>
      <c r="T18" s="239"/>
      <c r="U18" s="268"/>
      <c r="V18" s="271"/>
      <c r="W18" s="274"/>
      <c r="X18" s="277"/>
      <c r="Y18" s="253"/>
      <c r="Z18" s="1"/>
      <c r="AA18" s="227"/>
      <c r="AB18" s="256"/>
      <c r="AC18" s="31">
        <f>AK12</f>
        <v>3</v>
      </c>
      <c r="AD18" s="12" t="s">
        <v>4</v>
      </c>
      <c r="AE18" s="17">
        <f>AI12</f>
        <v>22</v>
      </c>
      <c r="AF18" s="19">
        <f>AK15</f>
        <v>3</v>
      </c>
      <c r="AG18" s="12" t="s">
        <v>4</v>
      </c>
      <c r="AH18" s="13">
        <f>AI15</f>
        <v>22</v>
      </c>
      <c r="AI18" s="39"/>
      <c r="AJ18" s="40"/>
      <c r="AK18" s="41"/>
      <c r="AL18" s="11">
        <v>7</v>
      </c>
      <c r="AM18" s="12" t="s">
        <v>4</v>
      </c>
      <c r="AN18" s="28">
        <v>22</v>
      </c>
      <c r="AO18" s="280"/>
      <c r="AP18" s="283"/>
      <c r="AQ18" s="286"/>
      <c r="AR18" s="233"/>
      <c r="AS18" s="236"/>
      <c r="AT18" s="239"/>
      <c r="AU18" s="268"/>
      <c r="AV18" s="271"/>
      <c r="AW18" s="274"/>
      <c r="AX18" s="277"/>
      <c r="AY18" s="253"/>
      <c r="BA18" s="227"/>
      <c r="BB18" s="256"/>
      <c r="BC18" s="31">
        <f>BK12</f>
        <v>12</v>
      </c>
      <c r="BD18" s="12" t="s">
        <v>4</v>
      </c>
      <c r="BE18" s="17">
        <f>BI12</f>
        <v>22</v>
      </c>
      <c r="BF18" s="19">
        <f>BK15</f>
        <v>22</v>
      </c>
      <c r="BG18" s="12" t="s">
        <v>4</v>
      </c>
      <c r="BH18" s="13">
        <f>BI15</f>
        <v>6</v>
      </c>
      <c r="BI18" s="39"/>
      <c r="BJ18" s="40"/>
      <c r="BK18" s="41"/>
      <c r="BL18" s="11">
        <v>22</v>
      </c>
      <c r="BM18" s="12" t="s">
        <v>4</v>
      </c>
      <c r="BN18" s="28">
        <v>6</v>
      </c>
      <c r="BO18" s="280"/>
      <c r="BP18" s="283"/>
      <c r="BQ18" s="286"/>
      <c r="BR18" s="233"/>
      <c r="BS18" s="236"/>
      <c r="BT18" s="239"/>
      <c r="BU18" s="268"/>
      <c r="BV18" s="271"/>
      <c r="BW18" s="274"/>
      <c r="BX18" s="277"/>
      <c r="BY18" s="253"/>
      <c r="CA18" s="227"/>
      <c r="CB18" s="256"/>
      <c r="CC18" s="31">
        <f>CK12</f>
        <v>0</v>
      </c>
      <c r="CD18" s="12" t="s">
        <v>4</v>
      </c>
      <c r="CE18" s="17">
        <f>CI12</f>
        <v>0</v>
      </c>
      <c r="CF18" s="19">
        <f>CK15</f>
        <v>7</v>
      </c>
      <c r="CG18" s="12" t="s">
        <v>4</v>
      </c>
      <c r="CH18" s="13">
        <f>CI15</f>
        <v>22</v>
      </c>
      <c r="CI18" s="39"/>
      <c r="CJ18" s="40"/>
      <c r="CK18" s="41"/>
      <c r="CL18" s="11">
        <v>22</v>
      </c>
      <c r="CM18" s="12" t="s">
        <v>4</v>
      </c>
      <c r="CN18" s="28">
        <v>4</v>
      </c>
      <c r="CO18" s="280"/>
      <c r="CP18" s="283"/>
      <c r="CQ18" s="286"/>
      <c r="CR18" s="233"/>
      <c r="CS18" s="236"/>
      <c r="CT18" s="239"/>
      <c r="CU18" s="268"/>
      <c r="CV18" s="271"/>
      <c r="CW18" s="274"/>
      <c r="CX18" s="277"/>
      <c r="CY18" s="253"/>
    </row>
    <row r="19" spans="1:103" ht="20.100000000000001" customHeight="1" thickBot="1">
      <c r="A19" s="228"/>
      <c r="B19" s="231"/>
      <c r="C19" s="32"/>
      <c r="D19" s="15"/>
      <c r="E19" s="18"/>
      <c r="F19" s="20"/>
      <c r="G19" s="15"/>
      <c r="H19" s="16"/>
      <c r="I19" s="42"/>
      <c r="J19" s="43"/>
      <c r="K19" s="44"/>
      <c r="L19" s="14"/>
      <c r="M19" s="15"/>
      <c r="N19" s="29"/>
      <c r="O19" s="281"/>
      <c r="P19" s="284"/>
      <c r="Q19" s="287"/>
      <c r="R19" s="234"/>
      <c r="S19" s="237"/>
      <c r="T19" s="240"/>
      <c r="U19" s="269"/>
      <c r="V19" s="272"/>
      <c r="W19" s="275"/>
      <c r="X19" s="278"/>
      <c r="Y19" s="254"/>
      <c r="Z19" s="1"/>
      <c r="AA19" s="228"/>
      <c r="AB19" s="257"/>
      <c r="AC19" s="32"/>
      <c r="AD19" s="15"/>
      <c r="AE19" s="18"/>
      <c r="AF19" s="20"/>
      <c r="AG19" s="15"/>
      <c r="AH19" s="16"/>
      <c r="AI19" s="42"/>
      <c r="AJ19" s="43"/>
      <c r="AK19" s="44"/>
      <c r="AL19" s="14"/>
      <c r="AM19" s="15"/>
      <c r="AN19" s="29"/>
      <c r="AO19" s="281"/>
      <c r="AP19" s="284"/>
      <c r="AQ19" s="287"/>
      <c r="AR19" s="234"/>
      <c r="AS19" s="237"/>
      <c r="AT19" s="240"/>
      <c r="AU19" s="269"/>
      <c r="AV19" s="272"/>
      <c r="AW19" s="275"/>
      <c r="AX19" s="278"/>
      <c r="AY19" s="254"/>
      <c r="BA19" s="228"/>
      <c r="BB19" s="257"/>
      <c r="BC19" s="32"/>
      <c r="BD19" s="15"/>
      <c r="BE19" s="18"/>
      <c r="BF19" s="20"/>
      <c r="BG19" s="15"/>
      <c r="BH19" s="16"/>
      <c r="BI19" s="42"/>
      <c r="BJ19" s="43"/>
      <c r="BK19" s="44"/>
      <c r="BL19" s="14"/>
      <c r="BM19" s="15"/>
      <c r="BN19" s="29"/>
      <c r="BO19" s="281"/>
      <c r="BP19" s="284"/>
      <c r="BQ19" s="287"/>
      <c r="BR19" s="234"/>
      <c r="BS19" s="237"/>
      <c r="BT19" s="240"/>
      <c r="BU19" s="269"/>
      <c r="BV19" s="272"/>
      <c r="BW19" s="275"/>
      <c r="BX19" s="278"/>
      <c r="BY19" s="254"/>
      <c r="CA19" s="228"/>
      <c r="CB19" s="257"/>
      <c r="CC19" s="32"/>
      <c r="CD19" s="15"/>
      <c r="CE19" s="18"/>
      <c r="CF19" s="20"/>
      <c r="CG19" s="15"/>
      <c r="CH19" s="16"/>
      <c r="CI19" s="42"/>
      <c r="CJ19" s="43"/>
      <c r="CK19" s="44"/>
      <c r="CL19" s="14"/>
      <c r="CM19" s="15"/>
      <c r="CN19" s="29"/>
      <c r="CO19" s="281"/>
      <c r="CP19" s="284"/>
      <c r="CQ19" s="287"/>
      <c r="CR19" s="234"/>
      <c r="CS19" s="237"/>
      <c r="CT19" s="240"/>
      <c r="CU19" s="269"/>
      <c r="CV19" s="272"/>
      <c r="CW19" s="275"/>
      <c r="CX19" s="278"/>
      <c r="CY19" s="254"/>
    </row>
    <row r="20" spans="1:103" ht="20.100000000000001" customHeight="1">
      <c r="A20" s="226">
        <v>4</v>
      </c>
      <c r="B20" s="229" t="s">
        <v>182</v>
      </c>
      <c r="C20" s="30">
        <f>N11</f>
        <v>0</v>
      </c>
      <c r="D20" s="22" t="s">
        <v>4</v>
      </c>
      <c r="E20" s="24">
        <f>L11</f>
        <v>2</v>
      </c>
      <c r="F20" s="25">
        <f>N14</f>
        <v>0</v>
      </c>
      <c r="G20" s="22" t="s">
        <v>4</v>
      </c>
      <c r="H20" s="23">
        <f>L14</f>
        <v>2</v>
      </c>
      <c r="I20" s="21">
        <f>N17</f>
        <v>0</v>
      </c>
      <c r="J20" s="22" t="s">
        <v>4</v>
      </c>
      <c r="K20" s="23">
        <f>L17</f>
        <v>2</v>
      </c>
      <c r="L20" s="45"/>
      <c r="M20" s="46"/>
      <c r="N20" s="47"/>
      <c r="O20" s="279"/>
      <c r="P20" s="282"/>
      <c r="Q20" s="285"/>
      <c r="R20" s="232">
        <f>C21+F21+I21</f>
        <v>29</v>
      </c>
      <c r="S20" s="235" t="s">
        <v>4</v>
      </c>
      <c r="T20" s="238">
        <f>E21+H21+K21</f>
        <v>66</v>
      </c>
      <c r="U20" s="267">
        <f>C20+F20+I20</f>
        <v>0</v>
      </c>
      <c r="V20" s="270" t="s">
        <v>4</v>
      </c>
      <c r="W20" s="273">
        <f>E20+H20+K20</f>
        <v>6</v>
      </c>
      <c r="X20" s="276">
        <f>IF(C20&gt;E20,3,IF(C20&lt;E20,1,IF(C20=0,AND(E20=0)*0,2)))+IF(F20&gt;H20,3,IF(F20&lt;H20,1,IF(F20=0,AND(H20=0)*0,2)))+IF(I20&gt;K20,3,IF(I20&lt;K20,1,IF(I20=0,AND(K20=0)*0,2)))</f>
        <v>3</v>
      </c>
      <c r="Y20" s="252">
        <v>4</v>
      </c>
      <c r="Z20" s="1"/>
      <c r="AA20" s="226">
        <v>4</v>
      </c>
      <c r="AB20" s="255" t="s">
        <v>178</v>
      </c>
      <c r="AC20" s="30">
        <f>AN11</f>
        <v>0</v>
      </c>
      <c r="AD20" s="22" t="s">
        <v>4</v>
      </c>
      <c r="AE20" s="24">
        <f>AL11</f>
        <v>2</v>
      </c>
      <c r="AF20" s="25">
        <f>AN14</f>
        <v>2</v>
      </c>
      <c r="AG20" s="22" t="s">
        <v>4</v>
      </c>
      <c r="AH20" s="23">
        <f>AL14</f>
        <v>0</v>
      </c>
      <c r="AI20" s="21">
        <f>AN17</f>
        <v>2</v>
      </c>
      <c r="AJ20" s="22" t="s">
        <v>4</v>
      </c>
      <c r="AK20" s="23">
        <f>AL17</f>
        <v>0</v>
      </c>
      <c r="AL20" s="45"/>
      <c r="AM20" s="46"/>
      <c r="AN20" s="47"/>
      <c r="AO20" s="279"/>
      <c r="AP20" s="282"/>
      <c r="AQ20" s="285"/>
      <c r="AR20" s="232">
        <f>AC21+AF21+AI21</f>
        <v>54</v>
      </c>
      <c r="AS20" s="235" t="s">
        <v>4</v>
      </c>
      <c r="AT20" s="238">
        <f>AE21+AH21+AK21</f>
        <v>38</v>
      </c>
      <c r="AU20" s="267">
        <f>AC20+AF20+AI20</f>
        <v>4</v>
      </c>
      <c r="AV20" s="270" t="s">
        <v>4</v>
      </c>
      <c r="AW20" s="273">
        <f>AE20+AH20+AK20</f>
        <v>2</v>
      </c>
      <c r="AX20" s="276">
        <f>IF(AC20&gt;AE20,3,IF(AC20&lt;AE20,1,IF(AC20=0,AND(AE20=0)*0,2)))+IF(AF20&gt;AH20,3,IF(AF20&lt;AH20,1,IF(AF20=0,AND(AH20=0)*0,2)))+IF(AI20&gt;AK20,3,IF(AI20&lt;AK20,1,IF(AI20=0,AND(AK20=0)*0,2)))</f>
        <v>7</v>
      </c>
      <c r="AY20" s="252">
        <v>2</v>
      </c>
      <c r="BA20" s="226">
        <v>4</v>
      </c>
      <c r="BB20" s="255" t="s">
        <v>188</v>
      </c>
      <c r="BC20" s="30">
        <f>BN11</f>
        <v>0</v>
      </c>
      <c r="BD20" s="22" t="s">
        <v>4</v>
      </c>
      <c r="BE20" s="24">
        <f>BL11</f>
        <v>2</v>
      </c>
      <c r="BF20" s="25">
        <f>BN14</f>
        <v>0</v>
      </c>
      <c r="BG20" s="22" t="s">
        <v>4</v>
      </c>
      <c r="BH20" s="23">
        <f>BL14</f>
        <v>2</v>
      </c>
      <c r="BI20" s="21">
        <f>BN17</f>
        <v>0</v>
      </c>
      <c r="BJ20" s="22" t="s">
        <v>4</v>
      </c>
      <c r="BK20" s="23">
        <f>BL17</f>
        <v>2</v>
      </c>
      <c r="BL20" s="45"/>
      <c r="BM20" s="46"/>
      <c r="BN20" s="47"/>
      <c r="BO20" s="279"/>
      <c r="BP20" s="282"/>
      <c r="BQ20" s="285"/>
      <c r="BR20" s="232">
        <f>BC21+BF21+BI21</f>
        <v>16</v>
      </c>
      <c r="BS20" s="235" t="s">
        <v>4</v>
      </c>
      <c r="BT20" s="238">
        <f>BE21+BH21+BK21</f>
        <v>66</v>
      </c>
      <c r="BU20" s="267">
        <f>BC20+BF20+BI20</f>
        <v>0</v>
      </c>
      <c r="BV20" s="270" t="s">
        <v>4</v>
      </c>
      <c r="BW20" s="273">
        <f>BE20+BH20+BK20</f>
        <v>6</v>
      </c>
      <c r="BX20" s="276">
        <f>IF(BC20&gt;BE20,3,IF(BC20&lt;BE20,1,IF(BC20=0,AND(BE20=0)*0,2)))+IF(BF20&gt;BH20,3,IF(BF20&lt;BH20,1,IF(BF20=0,AND(BH20=0)*0,2)))+IF(BI20&gt;BK20,3,IF(BI20&lt;BK20,1,IF(BI20=0,AND(BK20=0)*0,2)))</f>
        <v>3</v>
      </c>
      <c r="BY20" s="252">
        <v>4</v>
      </c>
      <c r="CA20" s="226">
        <v>4</v>
      </c>
      <c r="CB20" s="255" t="s">
        <v>112</v>
      </c>
      <c r="CC20" s="30">
        <f>CN11</f>
        <v>0</v>
      </c>
      <c r="CD20" s="22" t="s">
        <v>4</v>
      </c>
      <c r="CE20" s="24">
        <f>CL11</f>
        <v>0</v>
      </c>
      <c r="CF20" s="25">
        <f>CN14</f>
        <v>0</v>
      </c>
      <c r="CG20" s="22" t="s">
        <v>4</v>
      </c>
      <c r="CH20" s="23">
        <f>CL14</f>
        <v>2</v>
      </c>
      <c r="CI20" s="21">
        <f>CN17</f>
        <v>0</v>
      </c>
      <c r="CJ20" s="22" t="s">
        <v>4</v>
      </c>
      <c r="CK20" s="23">
        <f>CL17</f>
        <v>2</v>
      </c>
      <c r="CL20" s="45"/>
      <c r="CM20" s="46"/>
      <c r="CN20" s="47"/>
      <c r="CO20" s="279"/>
      <c r="CP20" s="282"/>
      <c r="CQ20" s="285"/>
      <c r="CR20" s="232">
        <f>CC21+CF21+CI21</f>
        <v>6</v>
      </c>
      <c r="CS20" s="235" t="s">
        <v>4</v>
      </c>
      <c r="CT20" s="238">
        <f>CE21+CH21+CK21</f>
        <v>44</v>
      </c>
      <c r="CU20" s="267">
        <f>CC20+CF20+CI20</f>
        <v>0</v>
      </c>
      <c r="CV20" s="270" t="s">
        <v>4</v>
      </c>
      <c r="CW20" s="273">
        <f>CE20+CH20+CK20</f>
        <v>4</v>
      </c>
      <c r="CX20" s="276">
        <f>IF(CC20&gt;CE20,3,IF(CC20&lt;CE20,1,IF(CC20=0,AND(CE20=0)*0,2)))+IF(CF20&gt;CH20,3,IF(CF20&lt;CH20,1,IF(CF20=0,AND(CH20=0)*0,2)))+IF(CI20&gt;CK20,3,IF(CI20&lt;CK20,1,IF(CI20=0,AND(CK20=0)*0,2)))</f>
        <v>2</v>
      </c>
      <c r="CY20" s="252">
        <v>3</v>
      </c>
    </row>
    <row r="21" spans="1:103" ht="20.100000000000001" customHeight="1">
      <c r="A21" s="227"/>
      <c r="B21" s="230"/>
      <c r="C21" s="31">
        <f>N12</f>
        <v>3</v>
      </c>
      <c r="D21" s="12" t="s">
        <v>4</v>
      </c>
      <c r="E21" s="17">
        <f>L12</f>
        <v>22</v>
      </c>
      <c r="F21" s="19">
        <f>N15</f>
        <v>12</v>
      </c>
      <c r="G21" s="12" t="s">
        <v>4</v>
      </c>
      <c r="H21" s="13">
        <f>L15</f>
        <v>22</v>
      </c>
      <c r="I21" s="11">
        <f>N18</f>
        <v>14</v>
      </c>
      <c r="J21" s="12" t="s">
        <v>4</v>
      </c>
      <c r="K21" s="13">
        <f>L18</f>
        <v>22</v>
      </c>
      <c r="L21" s="48"/>
      <c r="M21" s="49"/>
      <c r="N21" s="50"/>
      <c r="O21" s="280"/>
      <c r="P21" s="283"/>
      <c r="Q21" s="286"/>
      <c r="R21" s="233"/>
      <c r="S21" s="236"/>
      <c r="T21" s="239"/>
      <c r="U21" s="268"/>
      <c r="V21" s="271"/>
      <c r="W21" s="274"/>
      <c r="X21" s="277"/>
      <c r="Y21" s="253"/>
      <c r="Z21" s="1"/>
      <c r="AA21" s="227"/>
      <c r="AB21" s="256"/>
      <c r="AC21" s="31">
        <f>AN12</f>
        <v>10</v>
      </c>
      <c r="AD21" s="12" t="s">
        <v>4</v>
      </c>
      <c r="AE21" s="17">
        <f>AL12</f>
        <v>22</v>
      </c>
      <c r="AF21" s="19">
        <f>AN15</f>
        <v>22</v>
      </c>
      <c r="AG21" s="12" t="s">
        <v>4</v>
      </c>
      <c r="AH21" s="13">
        <f>AL15</f>
        <v>9</v>
      </c>
      <c r="AI21" s="11">
        <f>AN18</f>
        <v>22</v>
      </c>
      <c r="AJ21" s="12" t="s">
        <v>4</v>
      </c>
      <c r="AK21" s="13">
        <f>AL18</f>
        <v>7</v>
      </c>
      <c r="AL21" s="48"/>
      <c r="AM21" s="49"/>
      <c r="AN21" s="50"/>
      <c r="AO21" s="280"/>
      <c r="AP21" s="283"/>
      <c r="AQ21" s="286"/>
      <c r="AR21" s="233"/>
      <c r="AS21" s="236"/>
      <c r="AT21" s="239"/>
      <c r="AU21" s="268"/>
      <c r="AV21" s="271"/>
      <c r="AW21" s="274"/>
      <c r="AX21" s="277"/>
      <c r="AY21" s="253"/>
      <c r="BA21" s="227"/>
      <c r="BB21" s="256"/>
      <c r="BC21" s="31">
        <f>BN12</f>
        <v>4</v>
      </c>
      <c r="BD21" s="12" t="s">
        <v>4</v>
      </c>
      <c r="BE21" s="17">
        <f>BL12</f>
        <v>22</v>
      </c>
      <c r="BF21" s="19">
        <f>BN15</f>
        <v>6</v>
      </c>
      <c r="BG21" s="12" t="s">
        <v>4</v>
      </c>
      <c r="BH21" s="13">
        <f>BL15</f>
        <v>22</v>
      </c>
      <c r="BI21" s="11">
        <f>BN18</f>
        <v>6</v>
      </c>
      <c r="BJ21" s="12" t="s">
        <v>4</v>
      </c>
      <c r="BK21" s="13">
        <f>BL18</f>
        <v>22</v>
      </c>
      <c r="BL21" s="48"/>
      <c r="BM21" s="49"/>
      <c r="BN21" s="50"/>
      <c r="BO21" s="280"/>
      <c r="BP21" s="283"/>
      <c r="BQ21" s="286"/>
      <c r="BR21" s="233"/>
      <c r="BS21" s="236"/>
      <c r="BT21" s="239"/>
      <c r="BU21" s="268"/>
      <c r="BV21" s="271"/>
      <c r="BW21" s="274"/>
      <c r="BX21" s="277"/>
      <c r="BY21" s="253"/>
      <c r="CA21" s="227"/>
      <c r="CB21" s="256"/>
      <c r="CC21" s="31">
        <f>CN12</f>
        <v>0</v>
      </c>
      <c r="CD21" s="12" t="s">
        <v>4</v>
      </c>
      <c r="CE21" s="17">
        <f>CL12</f>
        <v>0</v>
      </c>
      <c r="CF21" s="19">
        <f>CN15</f>
        <v>2</v>
      </c>
      <c r="CG21" s="12" t="s">
        <v>4</v>
      </c>
      <c r="CH21" s="13">
        <f>CL15</f>
        <v>22</v>
      </c>
      <c r="CI21" s="11">
        <f>CN18</f>
        <v>4</v>
      </c>
      <c r="CJ21" s="12" t="s">
        <v>4</v>
      </c>
      <c r="CK21" s="13">
        <f>CL18</f>
        <v>22</v>
      </c>
      <c r="CL21" s="48"/>
      <c r="CM21" s="49"/>
      <c r="CN21" s="50"/>
      <c r="CO21" s="280"/>
      <c r="CP21" s="283"/>
      <c r="CQ21" s="286"/>
      <c r="CR21" s="233"/>
      <c r="CS21" s="236"/>
      <c r="CT21" s="239"/>
      <c r="CU21" s="268"/>
      <c r="CV21" s="271"/>
      <c r="CW21" s="274"/>
      <c r="CX21" s="277"/>
      <c r="CY21" s="253"/>
    </row>
    <row r="22" spans="1:103" ht="20.100000000000001" customHeight="1" thickBot="1">
      <c r="A22" s="228"/>
      <c r="B22" s="231"/>
      <c r="C22" s="32"/>
      <c r="D22" s="15"/>
      <c r="E22" s="18"/>
      <c r="F22" s="20"/>
      <c r="G22" s="15"/>
      <c r="H22" s="16"/>
      <c r="I22" s="14"/>
      <c r="J22" s="15"/>
      <c r="K22" s="16"/>
      <c r="L22" s="51"/>
      <c r="M22" s="52"/>
      <c r="N22" s="53"/>
      <c r="O22" s="281"/>
      <c r="P22" s="284"/>
      <c r="Q22" s="287"/>
      <c r="R22" s="234"/>
      <c r="S22" s="237"/>
      <c r="T22" s="240"/>
      <c r="U22" s="269"/>
      <c r="V22" s="272"/>
      <c r="W22" s="275"/>
      <c r="X22" s="278"/>
      <c r="Y22" s="254"/>
      <c r="Z22" s="1"/>
      <c r="AA22" s="228"/>
      <c r="AB22" s="257"/>
      <c r="AC22" s="32"/>
      <c r="AD22" s="15"/>
      <c r="AE22" s="18"/>
      <c r="AF22" s="20"/>
      <c r="AG22" s="15"/>
      <c r="AH22" s="16"/>
      <c r="AI22" s="14"/>
      <c r="AJ22" s="15"/>
      <c r="AK22" s="16"/>
      <c r="AL22" s="51"/>
      <c r="AM22" s="52"/>
      <c r="AN22" s="53"/>
      <c r="AO22" s="281"/>
      <c r="AP22" s="284"/>
      <c r="AQ22" s="287"/>
      <c r="AR22" s="234"/>
      <c r="AS22" s="237"/>
      <c r="AT22" s="240"/>
      <c r="AU22" s="269"/>
      <c r="AV22" s="272"/>
      <c r="AW22" s="275"/>
      <c r="AX22" s="278"/>
      <c r="AY22" s="254"/>
      <c r="BA22" s="228"/>
      <c r="BB22" s="257"/>
      <c r="BC22" s="32"/>
      <c r="BD22" s="15"/>
      <c r="BE22" s="18"/>
      <c r="BF22" s="20"/>
      <c r="BG22" s="15"/>
      <c r="BH22" s="16"/>
      <c r="BI22" s="14"/>
      <c r="BJ22" s="15"/>
      <c r="BK22" s="16"/>
      <c r="BL22" s="51"/>
      <c r="BM22" s="52"/>
      <c r="BN22" s="53"/>
      <c r="BO22" s="281"/>
      <c r="BP22" s="284"/>
      <c r="BQ22" s="287"/>
      <c r="BR22" s="234"/>
      <c r="BS22" s="237"/>
      <c r="BT22" s="240"/>
      <c r="BU22" s="269"/>
      <c r="BV22" s="272"/>
      <c r="BW22" s="275"/>
      <c r="BX22" s="278"/>
      <c r="BY22" s="254"/>
      <c r="CA22" s="228"/>
      <c r="CB22" s="257"/>
      <c r="CC22" s="32"/>
      <c r="CD22" s="15"/>
      <c r="CE22" s="18"/>
      <c r="CF22" s="20"/>
      <c r="CG22" s="15"/>
      <c r="CH22" s="16"/>
      <c r="CI22" s="14"/>
      <c r="CJ22" s="15"/>
      <c r="CK22" s="16"/>
      <c r="CL22" s="51"/>
      <c r="CM22" s="52"/>
      <c r="CN22" s="53"/>
      <c r="CO22" s="281"/>
      <c r="CP22" s="284"/>
      <c r="CQ22" s="287"/>
      <c r="CR22" s="234"/>
      <c r="CS22" s="237"/>
      <c r="CT22" s="240"/>
      <c r="CU22" s="269"/>
      <c r="CV22" s="272"/>
      <c r="CW22" s="275"/>
      <c r="CX22" s="278"/>
      <c r="CY22" s="254"/>
    </row>
    <row r="23" spans="1:103" ht="18" customHeight="1">
      <c r="A23" s="56"/>
      <c r="B23" s="55"/>
      <c r="C23" s="57"/>
      <c r="D23" s="58"/>
      <c r="E23" s="58"/>
      <c r="F23" s="58"/>
      <c r="G23" s="58"/>
      <c r="H23" s="58"/>
      <c r="I23" s="58"/>
      <c r="J23" s="58"/>
      <c r="K23" s="58"/>
      <c r="L23" s="82"/>
      <c r="M23" s="82"/>
      <c r="N23" s="82"/>
      <c r="O23" s="81"/>
      <c r="P23" s="81"/>
      <c r="Q23" s="81"/>
      <c r="R23" s="82"/>
      <c r="S23" s="82"/>
      <c r="T23" s="82"/>
      <c r="U23" s="83"/>
      <c r="V23" s="83"/>
      <c r="W23" s="83"/>
      <c r="X23" s="59"/>
      <c r="Y23" s="60"/>
      <c r="Z23" s="1"/>
      <c r="AA23" s="56"/>
      <c r="AB23" s="55"/>
      <c r="AC23" s="57"/>
      <c r="AD23" s="58"/>
      <c r="AE23" s="58"/>
      <c r="AF23" s="58"/>
      <c r="AG23" s="58"/>
      <c r="AH23" s="58"/>
      <c r="AI23" s="58"/>
      <c r="AJ23" s="58"/>
      <c r="AK23" s="58"/>
      <c r="AL23" s="82"/>
      <c r="AM23" s="82"/>
      <c r="AN23" s="82"/>
      <c r="AO23" s="81"/>
      <c r="AP23" s="81"/>
      <c r="AQ23" s="81"/>
      <c r="AR23" s="82"/>
      <c r="AS23" s="82"/>
      <c r="AT23" s="82"/>
      <c r="AU23" s="83"/>
      <c r="AV23" s="83"/>
      <c r="AW23" s="83"/>
      <c r="AX23" s="59"/>
      <c r="AY23" s="60"/>
      <c r="BA23" s="56"/>
      <c r="BB23" s="55"/>
      <c r="BC23" s="57"/>
      <c r="BD23" s="58"/>
      <c r="BE23" s="58"/>
      <c r="BF23" s="58"/>
      <c r="BG23" s="58"/>
      <c r="BH23" s="58"/>
      <c r="BI23" s="58"/>
      <c r="BJ23" s="58"/>
      <c r="BK23" s="58"/>
      <c r="BL23" s="82"/>
      <c r="BM23" s="82"/>
      <c r="BN23" s="82"/>
      <c r="BO23" s="81"/>
      <c r="BP23" s="81"/>
      <c r="BQ23" s="81"/>
      <c r="BR23" s="82"/>
      <c r="BS23" s="82"/>
      <c r="BT23" s="82"/>
      <c r="BU23" s="83"/>
      <c r="BV23" s="83"/>
      <c r="BW23" s="83"/>
      <c r="BX23" s="59"/>
      <c r="BY23" s="60"/>
      <c r="CA23" s="56"/>
      <c r="CB23" s="55"/>
      <c r="CC23" s="57"/>
      <c r="CD23" s="58"/>
      <c r="CE23" s="58"/>
      <c r="CF23" s="58"/>
      <c r="CG23" s="58"/>
      <c r="CH23" s="58"/>
      <c r="CI23" s="58"/>
      <c r="CJ23" s="58"/>
      <c r="CK23" s="58"/>
      <c r="CL23" s="82"/>
      <c r="CM23" s="82"/>
      <c r="CN23" s="82"/>
      <c r="CO23" s="81"/>
      <c r="CP23" s="81"/>
      <c r="CQ23" s="81"/>
      <c r="CR23" s="82"/>
      <c r="CS23" s="82"/>
      <c r="CT23" s="82"/>
      <c r="CU23" s="83"/>
      <c r="CV23" s="83"/>
      <c r="CW23" s="83"/>
      <c r="CX23" s="59"/>
      <c r="CY23" s="60"/>
    </row>
    <row r="24" spans="1:103" ht="18" customHeight="1">
      <c r="B24" s="61" t="s">
        <v>12</v>
      </c>
      <c r="C24" s="290" t="s">
        <v>9</v>
      </c>
      <c r="D24" s="291"/>
      <c r="E24" s="292"/>
      <c r="F24" s="290" t="s">
        <v>10</v>
      </c>
      <c r="G24" s="291"/>
      <c r="H24" s="292"/>
      <c r="I24" s="290" t="s">
        <v>11</v>
      </c>
      <c r="J24" s="291"/>
      <c r="K24" s="292"/>
      <c r="L24" s="35"/>
      <c r="M24" s="10"/>
      <c r="N24" s="10"/>
      <c r="O24" s="5"/>
      <c r="P24" s="6"/>
      <c r="Q24" s="7"/>
      <c r="R24" s="5"/>
      <c r="S24" s="6"/>
      <c r="T24" s="5"/>
      <c r="U24" s="5"/>
      <c r="V24" s="5"/>
      <c r="W24" s="5"/>
      <c r="X24" s="5"/>
      <c r="Y24" s="5"/>
      <c r="Z24" s="1"/>
      <c r="AA24" s="3"/>
      <c r="AB24" s="61" t="s">
        <v>12</v>
      </c>
      <c r="AC24" s="290" t="s">
        <v>9</v>
      </c>
      <c r="AD24" s="291"/>
      <c r="AE24" s="292"/>
      <c r="AF24" s="290" t="s">
        <v>10</v>
      </c>
      <c r="AG24" s="291"/>
      <c r="AH24" s="292"/>
      <c r="AI24" s="290" t="s">
        <v>11</v>
      </c>
      <c r="AJ24" s="291"/>
      <c r="AK24" s="292"/>
      <c r="AL24" s="35"/>
      <c r="AM24" s="10"/>
      <c r="AN24" s="10"/>
      <c r="AO24" s="5"/>
      <c r="AP24" s="6"/>
      <c r="AQ24" s="7"/>
      <c r="AR24" s="5"/>
      <c r="AS24" s="6"/>
      <c r="AT24" s="5"/>
      <c r="AU24" s="5"/>
      <c r="AV24" s="5"/>
      <c r="AW24" s="5"/>
      <c r="AX24" s="5"/>
      <c r="AY24" s="5"/>
      <c r="BA24" s="3"/>
      <c r="BB24" s="61" t="s">
        <v>12</v>
      </c>
      <c r="BC24" s="290" t="s">
        <v>9</v>
      </c>
      <c r="BD24" s="291"/>
      <c r="BE24" s="292"/>
      <c r="BF24" s="290" t="s">
        <v>10</v>
      </c>
      <c r="BG24" s="291"/>
      <c r="BH24" s="292"/>
      <c r="BI24" s="290" t="s">
        <v>11</v>
      </c>
      <c r="BJ24" s="291"/>
      <c r="BK24" s="292"/>
      <c r="BL24" s="35"/>
      <c r="BM24" s="10"/>
      <c r="BN24" s="10"/>
      <c r="BO24" s="5"/>
      <c r="BP24" s="6"/>
      <c r="BQ24" s="7"/>
      <c r="BR24" s="5"/>
      <c r="BS24" s="6"/>
      <c r="BT24" s="5"/>
      <c r="BU24" s="5"/>
      <c r="BV24" s="5"/>
      <c r="BW24" s="5"/>
      <c r="BX24" s="5"/>
      <c r="BY24" s="5"/>
      <c r="CA24" s="3"/>
      <c r="CB24" s="61" t="s">
        <v>12</v>
      </c>
      <c r="CC24" s="290" t="s">
        <v>9</v>
      </c>
      <c r="CD24" s="291"/>
      <c r="CE24" s="292"/>
      <c r="CF24" s="290" t="s">
        <v>10</v>
      </c>
      <c r="CG24" s="291"/>
      <c r="CH24" s="292"/>
      <c r="CI24" s="290" t="s">
        <v>11</v>
      </c>
      <c r="CJ24" s="291"/>
      <c r="CK24" s="292"/>
      <c r="CL24" s="35"/>
      <c r="CM24" s="10"/>
      <c r="CN24" s="10"/>
      <c r="CO24" s="5"/>
      <c r="CP24" s="6"/>
      <c r="CQ24" s="7"/>
      <c r="CR24" s="5"/>
      <c r="CS24" s="6"/>
      <c r="CT24" s="5"/>
      <c r="CU24" s="5"/>
      <c r="CV24" s="5"/>
      <c r="CW24" s="5"/>
      <c r="CX24" s="5"/>
      <c r="CY24" s="5"/>
    </row>
    <row r="25" spans="1:103" ht="18" customHeight="1">
      <c r="B25" s="8"/>
      <c r="C25" s="293" t="s">
        <v>13</v>
      </c>
      <c r="D25" s="294"/>
      <c r="E25" s="295"/>
      <c r="F25" s="293" t="s">
        <v>17</v>
      </c>
      <c r="G25" s="294"/>
      <c r="H25" s="295"/>
      <c r="I25" s="293" t="s">
        <v>16</v>
      </c>
      <c r="J25" s="294"/>
      <c r="K25" s="295"/>
      <c r="L25" s="35"/>
      <c r="M25" s="10"/>
      <c r="N25" s="10"/>
      <c r="O25" s="9"/>
      <c r="P25" s="9"/>
      <c r="Q25" s="9"/>
      <c r="R25" s="9"/>
      <c r="S25" s="9"/>
      <c r="T25" s="5"/>
      <c r="U25" s="5"/>
      <c r="V25" s="5"/>
      <c r="W25" s="5"/>
      <c r="X25" s="5"/>
      <c r="Y25" s="5"/>
      <c r="Z25" s="2"/>
      <c r="AA25" s="3"/>
      <c r="AB25" s="8"/>
      <c r="AC25" s="293" t="s">
        <v>13</v>
      </c>
      <c r="AD25" s="294"/>
      <c r="AE25" s="295"/>
      <c r="AF25" s="293" t="s">
        <v>17</v>
      </c>
      <c r="AG25" s="294"/>
      <c r="AH25" s="295"/>
      <c r="AI25" s="293" t="s">
        <v>16</v>
      </c>
      <c r="AJ25" s="294"/>
      <c r="AK25" s="295"/>
      <c r="AL25" s="35"/>
      <c r="AM25" s="10"/>
      <c r="AN25" s="10"/>
      <c r="AO25" s="9"/>
      <c r="AP25" s="9"/>
      <c r="AQ25" s="9"/>
      <c r="AR25" s="9"/>
      <c r="AS25" s="9"/>
      <c r="AT25" s="5"/>
      <c r="AU25" s="5"/>
      <c r="AV25" s="5"/>
      <c r="AW25" s="5"/>
      <c r="AX25" s="5"/>
      <c r="AY25" s="5"/>
      <c r="BA25" s="3"/>
      <c r="BB25" s="8"/>
      <c r="BC25" s="293" t="s">
        <v>13</v>
      </c>
      <c r="BD25" s="294"/>
      <c r="BE25" s="295"/>
      <c r="BF25" s="293" t="s">
        <v>17</v>
      </c>
      <c r="BG25" s="294"/>
      <c r="BH25" s="295"/>
      <c r="BI25" s="293" t="s">
        <v>16</v>
      </c>
      <c r="BJ25" s="294"/>
      <c r="BK25" s="295"/>
      <c r="BL25" s="35"/>
      <c r="BM25" s="10"/>
      <c r="BN25" s="10"/>
      <c r="BO25" s="9"/>
      <c r="BP25" s="9"/>
      <c r="BQ25" s="9"/>
      <c r="BR25" s="9"/>
      <c r="BS25" s="9"/>
      <c r="BT25" s="5"/>
      <c r="BU25" s="5"/>
      <c r="BV25" s="5"/>
      <c r="BW25" s="5"/>
      <c r="BX25" s="5"/>
      <c r="BY25" s="5"/>
      <c r="CA25" s="3"/>
      <c r="CB25" s="8"/>
      <c r="CC25" s="293"/>
      <c r="CD25" s="294"/>
      <c r="CE25" s="295"/>
      <c r="CF25" s="293" t="s">
        <v>17</v>
      </c>
      <c r="CG25" s="294"/>
      <c r="CH25" s="295"/>
      <c r="CI25" s="293" t="s">
        <v>16</v>
      </c>
      <c r="CJ25" s="294"/>
      <c r="CK25" s="295"/>
      <c r="CL25" s="35"/>
      <c r="CM25" s="10"/>
      <c r="CN25" s="10"/>
      <c r="CO25" s="9"/>
      <c r="CP25" s="9"/>
      <c r="CQ25" s="9"/>
      <c r="CR25" s="9"/>
      <c r="CS25" s="9"/>
      <c r="CT25" s="5"/>
      <c r="CU25" s="5"/>
      <c r="CV25" s="5"/>
      <c r="CW25" s="5"/>
      <c r="CX25" s="5"/>
      <c r="CY25" s="5"/>
    </row>
    <row r="26" spans="1:103" ht="18" customHeight="1">
      <c r="B26" s="2"/>
      <c r="C26" s="296" t="s">
        <v>14</v>
      </c>
      <c r="D26" s="297"/>
      <c r="E26" s="298"/>
      <c r="F26" s="296" t="s">
        <v>15</v>
      </c>
      <c r="G26" s="297"/>
      <c r="H26" s="298"/>
      <c r="I26" s="296" t="s">
        <v>18</v>
      </c>
      <c r="J26" s="297"/>
      <c r="K26" s="298"/>
      <c r="L26" s="35"/>
      <c r="M26" s="10"/>
      <c r="N26" s="10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2"/>
      <c r="AA26" s="3"/>
      <c r="AB26" s="2"/>
      <c r="AC26" s="296" t="s">
        <v>14</v>
      </c>
      <c r="AD26" s="297"/>
      <c r="AE26" s="298"/>
      <c r="AF26" s="296" t="s">
        <v>15</v>
      </c>
      <c r="AG26" s="297"/>
      <c r="AH26" s="298"/>
      <c r="AI26" s="296" t="s">
        <v>18</v>
      </c>
      <c r="AJ26" s="297"/>
      <c r="AK26" s="298"/>
      <c r="AL26" s="35"/>
      <c r="AM26" s="10"/>
      <c r="AN26" s="10"/>
      <c r="AO26" s="9"/>
      <c r="AP26" s="9"/>
      <c r="AQ26" s="9"/>
      <c r="AR26" s="9"/>
      <c r="AS26" s="9"/>
      <c r="AT26" s="5"/>
      <c r="AU26" s="5"/>
      <c r="AV26" s="5"/>
      <c r="AW26" s="5"/>
      <c r="AX26" s="5"/>
      <c r="AY26" s="5"/>
      <c r="BA26" s="3"/>
      <c r="BB26" s="2"/>
      <c r="BC26" s="296" t="s">
        <v>14</v>
      </c>
      <c r="BD26" s="297"/>
      <c r="BE26" s="298"/>
      <c r="BF26" s="296" t="s">
        <v>15</v>
      </c>
      <c r="BG26" s="297"/>
      <c r="BH26" s="298"/>
      <c r="BI26" s="296" t="s">
        <v>18</v>
      </c>
      <c r="BJ26" s="297"/>
      <c r="BK26" s="298"/>
      <c r="BL26" s="35"/>
      <c r="BM26" s="10"/>
      <c r="BN26" s="10"/>
      <c r="BO26" s="9"/>
      <c r="BP26" s="9"/>
      <c r="BQ26" s="9"/>
      <c r="BR26" s="9"/>
      <c r="BS26" s="9"/>
      <c r="BT26" s="5"/>
      <c r="BU26" s="5"/>
      <c r="BV26" s="5"/>
      <c r="BW26" s="5"/>
      <c r="BX26" s="5"/>
      <c r="BY26" s="5"/>
      <c r="CA26" s="3"/>
      <c r="CB26" s="2"/>
      <c r="CC26" s="296" t="s">
        <v>14</v>
      </c>
      <c r="CD26" s="297"/>
      <c r="CE26" s="298"/>
      <c r="CF26" s="296"/>
      <c r="CG26" s="297"/>
      <c r="CH26" s="298"/>
      <c r="CI26" s="296"/>
      <c r="CJ26" s="297"/>
      <c r="CK26" s="298"/>
      <c r="CL26" s="35"/>
      <c r="CM26" s="10"/>
      <c r="CN26" s="10"/>
      <c r="CO26" s="9"/>
      <c r="CP26" s="9"/>
      <c r="CQ26" s="9"/>
      <c r="CR26" s="9"/>
      <c r="CS26" s="9"/>
      <c r="CT26" s="5"/>
      <c r="CU26" s="5"/>
      <c r="CV26" s="5"/>
      <c r="CW26" s="5"/>
      <c r="CX26" s="5"/>
      <c r="CY26" s="5"/>
    </row>
    <row r="27" spans="1:103" ht="15" customHeight="1" thickBot="1">
      <c r="B27" s="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3"/>
      <c r="AB27" s="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BA27" s="3"/>
      <c r="BB27" s="2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CA27" s="3"/>
      <c r="CB27" s="2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</row>
    <row r="28" spans="1:103" ht="15" customHeight="1">
      <c r="B28" s="2"/>
      <c r="C28" s="10"/>
      <c r="D28" s="10"/>
      <c r="E28" s="10"/>
      <c r="F28" s="10"/>
      <c r="G28" s="10"/>
      <c r="H28" s="10"/>
      <c r="I28" s="303" t="s">
        <v>2</v>
      </c>
      <c r="J28" s="304"/>
      <c r="K28" s="304"/>
      <c r="L28" s="304"/>
      <c r="M28" s="304"/>
      <c r="N28" s="305"/>
      <c r="O28" s="311" t="str">
        <f>IF(Y11=1,B11,IF(Y14=1,B14,IF(Y17=1,B17,IF(Y20=1,B20," "))))</f>
        <v>PREK</v>
      </c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1"/>
      <c r="AA28" s="3"/>
      <c r="AB28" s="2"/>
      <c r="AC28" s="10"/>
      <c r="AD28" s="10"/>
      <c r="AE28" s="10"/>
      <c r="AF28" s="10"/>
      <c r="AG28" s="10"/>
      <c r="AH28" s="10"/>
      <c r="AI28" s="303" t="s">
        <v>2</v>
      </c>
      <c r="AJ28" s="304"/>
      <c r="AK28" s="304"/>
      <c r="AL28" s="304"/>
      <c r="AM28" s="304"/>
      <c r="AN28" s="305"/>
      <c r="AO28" s="311" t="str">
        <f>IF(AY11=1,AB11,IF(AY14=1,AB14,IF(AY17=1,AB17,IF(AY20=1,AB20," "))))</f>
        <v>JORDÁN</v>
      </c>
      <c r="AP28" s="312"/>
      <c r="AQ28" s="312"/>
      <c r="AR28" s="312"/>
      <c r="AS28" s="312"/>
      <c r="AT28" s="312"/>
      <c r="AU28" s="312"/>
      <c r="AV28" s="312"/>
      <c r="AW28" s="312"/>
      <c r="AX28" s="312"/>
      <c r="AY28" s="313"/>
      <c r="BA28" s="3"/>
      <c r="BB28" s="2"/>
      <c r="BC28" s="10"/>
      <c r="BD28" s="10"/>
      <c r="BE28" s="10"/>
      <c r="BF28" s="10"/>
      <c r="BG28" s="10"/>
      <c r="BH28" s="10"/>
      <c r="BI28" s="303" t="s">
        <v>2</v>
      </c>
      <c r="BJ28" s="304"/>
      <c r="BK28" s="304"/>
      <c r="BL28" s="304"/>
      <c r="BM28" s="304"/>
      <c r="BN28" s="305"/>
      <c r="BO28" s="311" t="str">
        <f>IF(BY11=1,BB11,IF(BY14=1,BB14,IF(BY17=1,BB17,IF(BY20=1,BB20," "))))</f>
        <v>MIKELOVÁ</v>
      </c>
      <c r="BP28" s="312"/>
      <c r="BQ28" s="312"/>
      <c r="BR28" s="312"/>
      <c r="BS28" s="312"/>
      <c r="BT28" s="312"/>
      <c r="BU28" s="312"/>
      <c r="BV28" s="312"/>
      <c r="BW28" s="312"/>
      <c r="BX28" s="312"/>
      <c r="BY28" s="313"/>
      <c r="CA28" s="3"/>
      <c r="CB28" s="2"/>
      <c r="CC28" s="10"/>
      <c r="CD28" s="10"/>
      <c r="CE28" s="10"/>
      <c r="CF28" s="10"/>
      <c r="CG28" s="10"/>
      <c r="CH28" s="10"/>
      <c r="CI28" s="303" t="s">
        <v>2</v>
      </c>
      <c r="CJ28" s="304"/>
      <c r="CK28" s="304"/>
      <c r="CL28" s="304"/>
      <c r="CM28" s="304"/>
      <c r="CN28" s="305"/>
      <c r="CO28" s="311" t="str">
        <f>IF(CY11=1,CB11,IF(CY14=1,CB14,IF(CY17=1,CB17,IF(CY20=1,CB20," "))))</f>
        <v>ZEMKOVÁ</v>
      </c>
      <c r="CP28" s="312"/>
      <c r="CQ28" s="312"/>
      <c r="CR28" s="312"/>
      <c r="CS28" s="312"/>
      <c r="CT28" s="312"/>
      <c r="CU28" s="312"/>
      <c r="CV28" s="312"/>
      <c r="CW28" s="312"/>
      <c r="CX28" s="312"/>
      <c r="CY28" s="313"/>
    </row>
    <row r="29" spans="1:103" ht="15" customHeight="1">
      <c r="B29" s="1"/>
      <c r="C29" s="10"/>
      <c r="D29" s="10"/>
      <c r="E29" s="10"/>
      <c r="F29" s="10"/>
      <c r="G29" s="10"/>
      <c r="H29" s="10"/>
      <c r="I29" s="306"/>
      <c r="J29" s="288"/>
      <c r="K29" s="288"/>
      <c r="L29" s="288"/>
      <c r="M29" s="288"/>
      <c r="N29" s="307"/>
      <c r="O29" s="314"/>
      <c r="P29" s="289"/>
      <c r="Q29" s="289"/>
      <c r="R29" s="289"/>
      <c r="S29" s="289"/>
      <c r="T29" s="289"/>
      <c r="U29" s="289"/>
      <c r="V29" s="289"/>
      <c r="W29" s="289"/>
      <c r="X29" s="289"/>
      <c r="Y29" s="315"/>
      <c r="Z29" s="1"/>
      <c r="AA29" s="3"/>
      <c r="AB29" s="1"/>
      <c r="AC29" s="10"/>
      <c r="AD29" s="10"/>
      <c r="AE29" s="10"/>
      <c r="AF29" s="10"/>
      <c r="AG29" s="10"/>
      <c r="AH29" s="10"/>
      <c r="AI29" s="306"/>
      <c r="AJ29" s="288"/>
      <c r="AK29" s="288"/>
      <c r="AL29" s="288"/>
      <c r="AM29" s="288"/>
      <c r="AN29" s="307"/>
      <c r="AO29" s="314"/>
      <c r="AP29" s="289"/>
      <c r="AQ29" s="289"/>
      <c r="AR29" s="289"/>
      <c r="AS29" s="289"/>
      <c r="AT29" s="289"/>
      <c r="AU29" s="289"/>
      <c r="AV29" s="289"/>
      <c r="AW29" s="289"/>
      <c r="AX29" s="289"/>
      <c r="AY29" s="315"/>
      <c r="BA29" s="3"/>
      <c r="BB29" s="1"/>
      <c r="BC29" s="10"/>
      <c r="BD29" s="10"/>
      <c r="BE29" s="10"/>
      <c r="BF29" s="10"/>
      <c r="BG29" s="10"/>
      <c r="BH29" s="10"/>
      <c r="BI29" s="306"/>
      <c r="BJ29" s="288"/>
      <c r="BK29" s="288"/>
      <c r="BL29" s="288"/>
      <c r="BM29" s="288"/>
      <c r="BN29" s="307"/>
      <c r="BO29" s="314"/>
      <c r="BP29" s="289"/>
      <c r="BQ29" s="289"/>
      <c r="BR29" s="289"/>
      <c r="BS29" s="289"/>
      <c r="BT29" s="289"/>
      <c r="BU29" s="289"/>
      <c r="BV29" s="289"/>
      <c r="BW29" s="289"/>
      <c r="BX29" s="289"/>
      <c r="BY29" s="315"/>
      <c r="CA29" s="3"/>
      <c r="CB29" s="1"/>
      <c r="CC29" s="10"/>
      <c r="CD29" s="10"/>
      <c r="CE29" s="10"/>
      <c r="CF29" s="10"/>
      <c r="CG29" s="10"/>
      <c r="CH29" s="10"/>
      <c r="CI29" s="306"/>
      <c r="CJ29" s="288"/>
      <c r="CK29" s="288"/>
      <c r="CL29" s="288"/>
      <c r="CM29" s="288"/>
      <c r="CN29" s="307"/>
      <c r="CO29" s="314"/>
      <c r="CP29" s="289"/>
      <c r="CQ29" s="289"/>
      <c r="CR29" s="289"/>
      <c r="CS29" s="289"/>
      <c r="CT29" s="289"/>
      <c r="CU29" s="289"/>
      <c r="CV29" s="289"/>
      <c r="CW29" s="289"/>
      <c r="CX29" s="289"/>
      <c r="CY29" s="315"/>
    </row>
    <row r="30" spans="1:103" ht="15" customHeight="1" thickBot="1">
      <c r="B30" s="1"/>
      <c r="C30" s="1"/>
      <c r="D30" s="1"/>
      <c r="E30" s="1"/>
      <c r="F30" s="1"/>
      <c r="G30" s="1"/>
      <c r="H30" s="1"/>
      <c r="I30" s="308"/>
      <c r="J30" s="309"/>
      <c r="K30" s="309"/>
      <c r="L30" s="309"/>
      <c r="M30" s="309"/>
      <c r="N30" s="310"/>
      <c r="O30" s="316"/>
      <c r="P30" s="317"/>
      <c r="Q30" s="317"/>
      <c r="R30" s="317"/>
      <c r="S30" s="317"/>
      <c r="T30" s="317"/>
      <c r="U30" s="317"/>
      <c r="V30" s="317"/>
      <c r="W30" s="317"/>
      <c r="X30" s="317"/>
      <c r="Y30" s="318"/>
      <c r="Z30" s="1"/>
      <c r="AA30" s="3"/>
      <c r="AB30" s="1"/>
      <c r="AC30" s="1"/>
      <c r="AD30" s="1"/>
      <c r="AE30" s="1"/>
      <c r="AF30" s="1"/>
      <c r="AG30" s="1"/>
      <c r="AH30" s="1"/>
      <c r="AI30" s="308"/>
      <c r="AJ30" s="309"/>
      <c r="AK30" s="309"/>
      <c r="AL30" s="309"/>
      <c r="AM30" s="309"/>
      <c r="AN30" s="310"/>
      <c r="AO30" s="316"/>
      <c r="AP30" s="317"/>
      <c r="AQ30" s="317"/>
      <c r="AR30" s="317"/>
      <c r="AS30" s="317"/>
      <c r="AT30" s="317"/>
      <c r="AU30" s="317"/>
      <c r="AV30" s="317"/>
      <c r="AW30" s="317"/>
      <c r="AX30" s="317"/>
      <c r="AY30" s="318"/>
      <c r="BA30" s="3"/>
      <c r="BB30" s="1"/>
      <c r="BC30" s="1"/>
      <c r="BD30" s="1"/>
      <c r="BE30" s="1"/>
      <c r="BF30" s="1"/>
      <c r="BG30" s="1"/>
      <c r="BH30" s="1"/>
      <c r="BI30" s="308"/>
      <c r="BJ30" s="309"/>
      <c r="BK30" s="309"/>
      <c r="BL30" s="309"/>
      <c r="BM30" s="309"/>
      <c r="BN30" s="310"/>
      <c r="BO30" s="316"/>
      <c r="BP30" s="317"/>
      <c r="BQ30" s="317"/>
      <c r="BR30" s="317"/>
      <c r="BS30" s="317"/>
      <c r="BT30" s="317"/>
      <c r="BU30" s="317"/>
      <c r="BV30" s="317"/>
      <c r="BW30" s="317"/>
      <c r="BX30" s="317"/>
      <c r="BY30" s="318"/>
      <c r="CA30" s="3"/>
      <c r="CB30" s="1"/>
      <c r="CC30" s="1"/>
      <c r="CD30" s="1"/>
      <c r="CE30" s="1"/>
      <c r="CF30" s="1"/>
      <c r="CG30" s="1"/>
      <c r="CH30" s="1"/>
      <c r="CI30" s="308"/>
      <c r="CJ30" s="309"/>
      <c r="CK30" s="309"/>
      <c r="CL30" s="309"/>
      <c r="CM30" s="309"/>
      <c r="CN30" s="310"/>
      <c r="CO30" s="316"/>
      <c r="CP30" s="317"/>
      <c r="CQ30" s="317"/>
      <c r="CR30" s="317"/>
      <c r="CS30" s="317"/>
      <c r="CT30" s="317"/>
      <c r="CU30" s="317"/>
      <c r="CV30" s="317"/>
      <c r="CW30" s="317"/>
      <c r="CX30" s="317"/>
      <c r="CY30" s="318"/>
    </row>
    <row r="31" spans="1:103" ht="15" customHeight="1">
      <c r="B31" s="1"/>
      <c r="C31" s="1"/>
      <c r="D31" s="1"/>
      <c r="E31" s="1"/>
      <c r="F31" s="1"/>
      <c r="G31" s="1"/>
      <c r="H31" s="1"/>
      <c r="I31" s="85"/>
      <c r="J31" s="85"/>
      <c r="K31" s="85"/>
      <c r="L31" s="85"/>
      <c r="M31" s="85"/>
      <c r="N31" s="85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"/>
      <c r="AA31" s="3"/>
      <c r="AB31" s="1"/>
      <c r="AC31" s="1"/>
      <c r="AD31" s="1"/>
      <c r="AE31" s="1"/>
      <c r="AF31" s="1"/>
      <c r="AG31" s="1"/>
      <c r="AH31" s="1"/>
      <c r="AI31" s="85"/>
      <c r="AJ31" s="85"/>
      <c r="AK31" s="85"/>
      <c r="AL31" s="85"/>
      <c r="AM31" s="85"/>
      <c r="AN31" s="85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BA31"/>
    </row>
    <row r="32" spans="1:103" ht="18" customHeight="1">
      <c r="BA32"/>
    </row>
    <row r="33" spans="1:103" ht="15" customHeight="1">
      <c r="A33" s="244" t="s">
        <v>163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51" t="s">
        <v>3</v>
      </c>
      <c r="U33" s="251"/>
      <c r="V33" s="251"/>
      <c r="W33" s="251"/>
      <c r="X33" s="245" t="s">
        <v>19</v>
      </c>
      <c r="Y33" s="246"/>
      <c r="AA33" s="244" t="s">
        <v>164</v>
      </c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51" t="s">
        <v>3</v>
      </c>
      <c r="AU33" s="251"/>
      <c r="AV33" s="251"/>
      <c r="AW33" s="251"/>
      <c r="AX33" s="245" t="s">
        <v>19</v>
      </c>
      <c r="AY33" s="246"/>
      <c r="BA33" s="244" t="s">
        <v>167</v>
      </c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51" t="s">
        <v>3</v>
      </c>
      <c r="BU33" s="251"/>
      <c r="BV33" s="251"/>
      <c r="BW33" s="251"/>
      <c r="BX33" s="245" t="s">
        <v>19</v>
      </c>
      <c r="BY33" s="246"/>
      <c r="CA33" s="244" t="s">
        <v>168</v>
      </c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51" t="s">
        <v>3</v>
      </c>
      <c r="CU33" s="251"/>
      <c r="CV33" s="251"/>
      <c r="CW33" s="251"/>
      <c r="CX33" s="245" t="s">
        <v>19</v>
      </c>
      <c r="CY33" s="246"/>
    </row>
    <row r="34" spans="1:103" ht="1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51" t="s">
        <v>0</v>
      </c>
      <c r="U34" s="251"/>
      <c r="V34" s="251"/>
      <c r="W34" s="251"/>
      <c r="X34" s="249" t="s">
        <v>20</v>
      </c>
      <c r="Y34" s="250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51" t="s">
        <v>0</v>
      </c>
      <c r="AU34" s="251"/>
      <c r="AV34" s="251"/>
      <c r="AW34" s="251"/>
      <c r="AX34" s="249" t="s">
        <v>20</v>
      </c>
      <c r="AY34" s="250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51" t="s">
        <v>0</v>
      </c>
      <c r="BU34" s="251"/>
      <c r="BV34" s="251"/>
      <c r="BW34" s="251"/>
      <c r="BX34" s="249" t="s">
        <v>20</v>
      </c>
      <c r="BY34" s="250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51" t="s">
        <v>0</v>
      </c>
      <c r="CU34" s="251"/>
      <c r="CV34" s="251"/>
      <c r="CW34" s="251"/>
      <c r="CX34" s="249" t="s">
        <v>20</v>
      </c>
      <c r="CY34" s="250"/>
    </row>
    <row r="35" spans="1:103" ht="1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51" t="s">
        <v>1</v>
      </c>
      <c r="U35" s="251"/>
      <c r="V35" s="251"/>
      <c r="W35" s="251"/>
      <c r="X35" s="247" t="s">
        <v>21</v>
      </c>
      <c r="Y35" s="248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51" t="s">
        <v>1</v>
      </c>
      <c r="AU35" s="251"/>
      <c r="AV35" s="251"/>
      <c r="AW35" s="251"/>
      <c r="AX35" s="247" t="s">
        <v>21</v>
      </c>
      <c r="AY35" s="248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51" t="s">
        <v>1</v>
      </c>
      <c r="BU35" s="251"/>
      <c r="BV35" s="251"/>
      <c r="BW35" s="251"/>
      <c r="BX35" s="247" t="s">
        <v>21</v>
      </c>
      <c r="BY35" s="248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51" t="s">
        <v>1</v>
      </c>
      <c r="CU35" s="251"/>
      <c r="CV35" s="251"/>
      <c r="CW35" s="251"/>
      <c r="CX35" s="247" t="s">
        <v>21</v>
      </c>
      <c r="CY35" s="248"/>
    </row>
    <row r="36" spans="1:103" ht="15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A36" s="3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30" customHeight="1" thickBot="1">
      <c r="A37" s="26"/>
      <c r="B37" s="54" t="s">
        <v>22</v>
      </c>
      <c r="C37" s="262">
        <v>1</v>
      </c>
      <c r="D37" s="225"/>
      <c r="E37" s="263"/>
      <c r="F37" s="224">
        <v>2</v>
      </c>
      <c r="G37" s="225"/>
      <c r="H37" s="263"/>
      <c r="I37" s="224">
        <v>3</v>
      </c>
      <c r="J37" s="225"/>
      <c r="K37" s="263"/>
      <c r="L37" s="224">
        <v>4</v>
      </c>
      <c r="M37" s="225"/>
      <c r="N37" s="264"/>
      <c r="O37" s="258"/>
      <c r="P37" s="258"/>
      <c r="Q37" s="258"/>
      <c r="R37" s="265" t="s">
        <v>5</v>
      </c>
      <c r="S37" s="258"/>
      <c r="T37" s="266"/>
      <c r="U37" s="258" t="s">
        <v>6</v>
      </c>
      <c r="V37" s="258"/>
      <c r="W37" s="258"/>
      <c r="X37" s="34" t="s">
        <v>7</v>
      </c>
      <c r="Y37" s="33" t="s">
        <v>8</v>
      </c>
      <c r="Z37" s="3"/>
      <c r="AA37" s="26"/>
      <c r="AB37" s="54" t="s">
        <v>22</v>
      </c>
      <c r="AC37" s="262">
        <v>1</v>
      </c>
      <c r="AD37" s="225"/>
      <c r="AE37" s="263"/>
      <c r="AF37" s="224">
        <v>2</v>
      </c>
      <c r="AG37" s="225"/>
      <c r="AH37" s="263"/>
      <c r="AI37" s="224">
        <v>3</v>
      </c>
      <c r="AJ37" s="225"/>
      <c r="AK37" s="263"/>
      <c r="AL37" s="224">
        <v>4</v>
      </c>
      <c r="AM37" s="225"/>
      <c r="AN37" s="264"/>
      <c r="AO37" s="258"/>
      <c r="AP37" s="258"/>
      <c r="AQ37" s="258"/>
      <c r="AR37" s="265" t="s">
        <v>5</v>
      </c>
      <c r="AS37" s="258"/>
      <c r="AT37" s="266"/>
      <c r="AU37" s="258" t="s">
        <v>6</v>
      </c>
      <c r="AV37" s="258"/>
      <c r="AW37" s="258"/>
      <c r="AX37" s="34" t="s">
        <v>7</v>
      </c>
      <c r="AY37" s="33" t="s">
        <v>8</v>
      </c>
      <c r="BA37" s="26"/>
      <c r="BB37" s="54" t="s">
        <v>22</v>
      </c>
      <c r="BC37" s="262">
        <v>1</v>
      </c>
      <c r="BD37" s="225"/>
      <c r="BE37" s="263"/>
      <c r="BF37" s="224">
        <v>2</v>
      </c>
      <c r="BG37" s="225"/>
      <c r="BH37" s="263"/>
      <c r="BI37" s="224">
        <v>3</v>
      </c>
      <c r="BJ37" s="225"/>
      <c r="BK37" s="263"/>
      <c r="BL37" s="224">
        <v>4</v>
      </c>
      <c r="BM37" s="225"/>
      <c r="BN37" s="264"/>
      <c r="BO37" s="258"/>
      <c r="BP37" s="258"/>
      <c r="BQ37" s="258"/>
      <c r="BR37" s="265" t="s">
        <v>5</v>
      </c>
      <c r="BS37" s="258"/>
      <c r="BT37" s="266"/>
      <c r="BU37" s="258" t="s">
        <v>6</v>
      </c>
      <c r="BV37" s="258"/>
      <c r="BW37" s="258"/>
      <c r="BX37" s="34" t="s">
        <v>7</v>
      </c>
      <c r="BY37" s="33" t="s">
        <v>8</v>
      </c>
      <c r="CA37" s="26"/>
      <c r="CB37" s="54" t="s">
        <v>22</v>
      </c>
      <c r="CC37" s="262">
        <v>1</v>
      </c>
      <c r="CD37" s="225"/>
      <c r="CE37" s="263"/>
      <c r="CF37" s="224">
        <v>2</v>
      </c>
      <c r="CG37" s="225"/>
      <c r="CH37" s="263"/>
      <c r="CI37" s="224">
        <v>3</v>
      </c>
      <c r="CJ37" s="225"/>
      <c r="CK37" s="263"/>
      <c r="CL37" s="224">
        <v>4</v>
      </c>
      <c r="CM37" s="225"/>
      <c r="CN37" s="264"/>
      <c r="CO37" s="258"/>
      <c r="CP37" s="258"/>
      <c r="CQ37" s="258"/>
      <c r="CR37" s="265" t="s">
        <v>5</v>
      </c>
      <c r="CS37" s="258"/>
      <c r="CT37" s="266"/>
      <c r="CU37" s="258" t="s">
        <v>6</v>
      </c>
      <c r="CV37" s="258"/>
      <c r="CW37" s="258"/>
      <c r="CX37" s="34" t="s">
        <v>7</v>
      </c>
      <c r="CY37" s="33" t="s">
        <v>8</v>
      </c>
    </row>
    <row r="38" spans="1:103" ht="20.100000000000001" customHeight="1">
      <c r="A38" s="226">
        <v>1</v>
      </c>
      <c r="B38" s="259" t="s">
        <v>171</v>
      </c>
      <c r="C38" s="36"/>
      <c r="D38" s="37"/>
      <c r="E38" s="38"/>
      <c r="F38" s="21">
        <v>2</v>
      </c>
      <c r="G38" s="22" t="s">
        <v>4</v>
      </c>
      <c r="H38" s="23">
        <v>0</v>
      </c>
      <c r="I38" s="21">
        <v>0</v>
      </c>
      <c r="J38" s="22" t="s">
        <v>4</v>
      </c>
      <c r="K38" s="23">
        <v>2</v>
      </c>
      <c r="L38" s="21">
        <v>0</v>
      </c>
      <c r="M38" s="22" t="s">
        <v>4</v>
      </c>
      <c r="N38" s="27">
        <v>2</v>
      </c>
      <c r="O38" s="279"/>
      <c r="P38" s="282"/>
      <c r="Q38" s="285"/>
      <c r="R38" s="232">
        <f>F39+I39+L39</f>
        <v>39</v>
      </c>
      <c r="S38" s="235" t="s">
        <v>4</v>
      </c>
      <c r="T38" s="238">
        <f>H39+K39+N39</f>
        <v>49</v>
      </c>
      <c r="U38" s="267">
        <f>F38+I38+L38</f>
        <v>2</v>
      </c>
      <c r="V38" s="270" t="s">
        <v>4</v>
      </c>
      <c r="W38" s="273">
        <f>H38+K38+N38</f>
        <v>4</v>
      </c>
      <c r="X38" s="276">
        <f>IF(F38&gt;H38,3,IF(F38&lt;H38,1,IF(F38=0,AND(H38=0)*0,2)))+IF(I38&gt;K38,3,IF(I38&lt;K38,1,IF(I38=0,AND(K38=0)*0,2)))+IF(L38&gt;N38,3,IF(L38&lt;N38,1,IF(L38=0,AND(N38=0)*0,2)))</f>
        <v>5</v>
      </c>
      <c r="Y38" s="252">
        <v>3</v>
      </c>
      <c r="Z38" s="1"/>
      <c r="AA38" s="226">
        <v>1</v>
      </c>
      <c r="AB38" s="259" t="s">
        <v>170</v>
      </c>
      <c r="AC38" s="36"/>
      <c r="AD38" s="37"/>
      <c r="AE38" s="38"/>
      <c r="AF38" s="21">
        <v>2</v>
      </c>
      <c r="AG38" s="22" t="s">
        <v>4</v>
      </c>
      <c r="AH38" s="23">
        <v>0</v>
      </c>
      <c r="AI38" s="21">
        <v>2</v>
      </c>
      <c r="AJ38" s="22" t="s">
        <v>4</v>
      </c>
      <c r="AK38" s="23">
        <v>0</v>
      </c>
      <c r="AL38" s="21">
        <v>2</v>
      </c>
      <c r="AM38" s="22" t="s">
        <v>4</v>
      </c>
      <c r="AN38" s="27">
        <v>0</v>
      </c>
      <c r="AO38" s="279"/>
      <c r="AP38" s="282"/>
      <c r="AQ38" s="285"/>
      <c r="AR38" s="232">
        <f>AF39+AI39+AL39</f>
        <v>66</v>
      </c>
      <c r="AS38" s="235" t="s">
        <v>4</v>
      </c>
      <c r="AT38" s="238">
        <f>AH39+AK39+AN39</f>
        <v>33</v>
      </c>
      <c r="AU38" s="267">
        <f>AF38+AI38+AL38</f>
        <v>6</v>
      </c>
      <c r="AV38" s="270" t="s">
        <v>4</v>
      </c>
      <c r="AW38" s="273">
        <f>AH38+AK38+AN38</f>
        <v>0</v>
      </c>
      <c r="AX38" s="276">
        <f>IF(AF38&gt;AH38,3,IF(AF38&lt;AH38,1,IF(AF38=0,AND(AH38=0)*0,2)))+IF(AI38&gt;AK38,3,IF(AI38&lt;AK38,1,IF(AI38=0,AND(AK38=0)*0,2)))+IF(AL38&gt;AN38,3,IF(AL38&lt;AN38,1,IF(AL38=0,AND(AN38=0)*0,2)))</f>
        <v>9</v>
      </c>
      <c r="AY38" s="252">
        <v>1</v>
      </c>
      <c r="BA38" s="226">
        <v>1</v>
      </c>
      <c r="BB38" s="259" t="s">
        <v>184</v>
      </c>
      <c r="BC38" s="36"/>
      <c r="BD38" s="37"/>
      <c r="BE38" s="38"/>
      <c r="BF38" s="21">
        <v>2</v>
      </c>
      <c r="BG38" s="22" t="s">
        <v>4</v>
      </c>
      <c r="BH38" s="23">
        <v>0</v>
      </c>
      <c r="BI38" s="21">
        <v>0</v>
      </c>
      <c r="BJ38" s="22" t="s">
        <v>4</v>
      </c>
      <c r="BK38" s="23">
        <v>0</v>
      </c>
      <c r="BL38" s="21">
        <v>1</v>
      </c>
      <c r="BM38" s="22" t="s">
        <v>4</v>
      </c>
      <c r="BN38" s="27">
        <v>1</v>
      </c>
      <c r="BO38" s="279"/>
      <c r="BP38" s="282"/>
      <c r="BQ38" s="285"/>
      <c r="BR38" s="232">
        <f>BF39+BI39+BL39</f>
        <v>43</v>
      </c>
      <c r="BS38" s="235" t="s">
        <v>4</v>
      </c>
      <c r="BT38" s="238">
        <f>BH39+BK39+BN39</f>
        <v>23</v>
      </c>
      <c r="BU38" s="267">
        <f>BF38+BI38+BL38</f>
        <v>3</v>
      </c>
      <c r="BV38" s="270" t="s">
        <v>4</v>
      </c>
      <c r="BW38" s="273">
        <f>BH38+BK38+BN38</f>
        <v>1</v>
      </c>
      <c r="BX38" s="276">
        <f>IF(BF38&gt;BH38,3,IF(BF38&lt;BH38,1,IF(BF38=0,AND(BH38=0)*0,2)))+IF(BI38&gt;BK38,3,IF(BI38&lt;BK38,1,IF(BI38=0,AND(BK38=0)*0,2)))+IF(BL38&gt;BN38,3,IF(BL38&lt;BN38,1,IF(BL38=0,AND(BN38=0)*0,2)))</f>
        <v>5</v>
      </c>
      <c r="BY38" s="252">
        <v>1</v>
      </c>
      <c r="CA38" s="226">
        <v>1</v>
      </c>
      <c r="CB38" s="259" t="s">
        <v>115</v>
      </c>
      <c r="CC38" s="36"/>
      <c r="CD38" s="37"/>
      <c r="CE38" s="38"/>
      <c r="CF38" s="21">
        <v>2</v>
      </c>
      <c r="CG38" s="22" t="s">
        <v>4</v>
      </c>
      <c r="CH38" s="23">
        <v>0</v>
      </c>
      <c r="CI38" s="21">
        <v>2</v>
      </c>
      <c r="CJ38" s="22" t="s">
        <v>4</v>
      </c>
      <c r="CK38" s="23">
        <v>0</v>
      </c>
      <c r="CL38" s="21">
        <v>0</v>
      </c>
      <c r="CM38" s="22" t="s">
        <v>4</v>
      </c>
      <c r="CN38" s="27">
        <v>0</v>
      </c>
      <c r="CO38" s="279"/>
      <c r="CP38" s="282"/>
      <c r="CQ38" s="285"/>
      <c r="CR38" s="232">
        <f>CF39+CI39+CL39</f>
        <v>44</v>
      </c>
      <c r="CS38" s="235" t="s">
        <v>4</v>
      </c>
      <c r="CT38" s="238">
        <f>CH39+CK39+CN39</f>
        <v>27</v>
      </c>
      <c r="CU38" s="267">
        <f>CF38+CI38+CL38</f>
        <v>4</v>
      </c>
      <c r="CV38" s="270" t="s">
        <v>4</v>
      </c>
      <c r="CW38" s="273">
        <f>CH38+CK38+CN38</f>
        <v>0</v>
      </c>
      <c r="CX38" s="276">
        <f>IF(CF38&gt;CH38,3,IF(CF38&lt;CH38,1,IF(CF38=0,AND(CH38=0)*0,2)))+IF(CI38&gt;CK38,3,IF(CI38&lt;CK38,1,IF(CI38=0,AND(CK38=0)*0,2)))+IF(CL38&gt;CN38,3,IF(CL38&lt;CN38,1,IF(CL38=0,AND(CN38=0)*0,2)))</f>
        <v>6</v>
      </c>
      <c r="CY38" s="252">
        <v>1</v>
      </c>
    </row>
    <row r="39" spans="1:103" ht="20.100000000000001" customHeight="1">
      <c r="A39" s="227"/>
      <c r="B39" s="260"/>
      <c r="C39" s="39"/>
      <c r="D39" s="40"/>
      <c r="E39" s="41"/>
      <c r="F39" s="11">
        <v>22</v>
      </c>
      <c r="G39" s="12" t="s">
        <v>4</v>
      </c>
      <c r="H39" s="13">
        <v>5</v>
      </c>
      <c r="I39" s="11">
        <v>7</v>
      </c>
      <c r="J39" s="12" t="s">
        <v>4</v>
      </c>
      <c r="K39" s="13">
        <v>22</v>
      </c>
      <c r="L39" s="11">
        <v>10</v>
      </c>
      <c r="M39" s="12" t="s">
        <v>4</v>
      </c>
      <c r="N39" s="28">
        <v>22</v>
      </c>
      <c r="O39" s="280"/>
      <c r="P39" s="283"/>
      <c r="Q39" s="286"/>
      <c r="R39" s="233"/>
      <c r="S39" s="236"/>
      <c r="T39" s="239"/>
      <c r="U39" s="268"/>
      <c r="V39" s="271"/>
      <c r="W39" s="274"/>
      <c r="X39" s="277"/>
      <c r="Y39" s="253"/>
      <c r="Z39" s="1"/>
      <c r="AA39" s="227"/>
      <c r="AB39" s="260"/>
      <c r="AC39" s="39"/>
      <c r="AD39" s="40"/>
      <c r="AE39" s="41"/>
      <c r="AF39" s="11">
        <v>22</v>
      </c>
      <c r="AG39" s="12" t="s">
        <v>4</v>
      </c>
      <c r="AH39" s="13">
        <v>12</v>
      </c>
      <c r="AI39" s="11">
        <v>22</v>
      </c>
      <c r="AJ39" s="12" t="s">
        <v>4</v>
      </c>
      <c r="AK39" s="13">
        <v>8</v>
      </c>
      <c r="AL39" s="11">
        <v>22</v>
      </c>
      <c r="AM39" s="12" t="s">
        <v>4</v>
      </c>
      <c r="AN39" s="28">
        <v>13</v>
      </c>
      <c r="AO39" s="280"/>
      <c r="AP39" s="283"/>
      <c r="AQ39" s="286"/>
      <c r="AR39" s="233"/>
      <c r="AS39" s="236"/>
      <c r="AT39" s="239"/>
      <c r="AU39" s="268"/>
      <c r="AV39" s="271"/>
      <c r="AW39" s="274"/>
      <c r="AX39" s="277"/>
      <c r="AY39" s="253"/>
      <c r="BA39" s="227"/>
      <c r="BB39" s="260"/>
      <c r="BC39" s="39"/>
      <c r="BD39" s="40"/>
      <c r="BE39" s="41"/>
      <c r="BF39" s="11">
        <v>22</v>
      </c>
      <c r="BG39" s="12" t="s">
        <v>4</v>
      </c>
      <c r="BH39" s="13">
        <v>8</v>
      </c>
      <c r="BI39" s="11">
        <v>0</v>
      </c>
      <c r="BJ39" s="12" t="s">
        <v>4</v>
      </c>
      <c r="BK39" s="13">
        <v>0</v>
      </c>
      <c r="BL39" s="11">
        <v>21</v>
      </c>
      <c r="BM39" s="12" t="s">
        <v>4</v>
      </c>
      <c r="BN39" s="28">
        <v>15</v>
      </c>
      <c r="BO39" s="280"/>
      <c r="BP39" s="283"/>
      <c r="BQ39" s="286"/>
      <c r="BR39" s="233"/>
      <c r="BS39" s="236"/>
      <c r="BT39" s="239"/>
      <c r="BU39" s="268"/>
      <c r="BV39" s="271"/>
      <c r="BW39" s="274"/>
      <c r="BX39" s="277"/>
      <c r="BY39" s="253"/>
      <c r="CA39" s="227"/>
      <c r="CB39" s="260"/>
      <c r="CC39" s="39"/>
      <c r="CD39" s="40"/>
      <c r="CE39" s="41"/>
      <c r="CF39" s="11">
        <v>22</v>
      </c>
      <c r="CG39" s="12" t="s">
        <v>4</v>
      </c>
      <c r="CH39" s="13">
        <v>15</v>
      </c>
      <c r="CI39" s="11">
        <v>22</v>
      </c>
      <c r="CJ39" s="12" t="s">
        <v>4</v>
      </c>
      <c r="CK39" s="13">
        <v>12</v>
      </c>
      <c r="CL39" s="11">
        <v>0</v>
      </c>
      <c r="CM39" s="12" t="s">
        <v>4</v>
      </c>
      <c r="CN39" s="28">
        <v>0</v>
      </c>
      <c r="CO39" s="280"/>
      <c r="CP39" s="283"/>
      <c r="CQ39" s="286"/>
      <c r="CR39" s="233"/>
      <c r="CS39" s="236"/>
      <c r="CT39" s="239"/>
      <c r="CU39" s="268"/>
      <c r="CV39" s="271"/>
      <c r="CW39" s="274"/>
      <c r="CX39" s="277"/>
      <c r="CY39" s="253"/>
    </row>
    <row r="40" spans="1:103" ht="20.100000000000001" customHeight="1" thickBot="1">
      <c r="A40" s="228"/>
      <c r="B40" s="261"/>
      <c r="C40" s="42"/>
      <c r="D40" s="43"/>
      <c r="E40" s="44"/>
      <c r="F40" s="14"/>
      <c r="G40" s="15" t="s">
        <v>4</v>
      </c>
      <c r="H40" s="16"/>
      <c r="I40" s="14"/>
      <c r="J40" s="15" t="s">
        <v>4</v>
      </c>
      <c r="K40" s="16"/>
      <c r="L40" s="14"/>
      <c r="M40" s="15" t="s">
        <v>4</v>
      </c>
      <c r="N40" s="29"/>
      <c r="O40" s="281"/>
      <c r="P40" s="284"/>
      <c r="Q40" s="287"/>
      <c r="R40" s="234"/>
      <c r="S40" s="237"/>
      <c r="T40" s="240"/>
      <c r="U40" s="269"/>
      <c r="V40" s="272"/>
      <c r="W40" s="275"/>
      <c r="X40" s="278"/>
      <c r="Y40" s="254"/>
      <c r="Z40" s="1"/>
      <c r="AA40" s="228"/>
      <c r="AB40" s="261"/>
      <c r="AC40" s="42"/>
      <c r="AD40" s="43"/>
      <c r="AE40" s="44"/>
      <c r="AF40" s="14"/>
      <c r="AG40" s="15" t="s">
        <v>4</v>
      </c>
      <c r="AH40" s="16"/>
      <c r="AI40" s="14"/>
      <c r="AJ40" s="15" t="s">
        <v>4</v>
      </c>
      <c r="AK40" s="16"/>
      <c r="AL40" s="14"/>
      <c r="AM40" s="15" t="s">
        <v>4</v>
      </c>
      <c r="AN40" s="29"/>
      <c r="AO40" s="281"/>
      <c r="AP40" s="284"/>
      <c r="AQ40" s="287"/>
      <c r="AR40" s="234"/>
      <c r="AS40" s="237"/>
      <c r="AT40" s="240"/>
      <c r="AU40" s="269"/>
      <c r="AV40" s="272"/>
      <c r="AW40" s="275"/>
      <c r="AX40" s="278"/>
      <c r="AY40" s="254"/>
      <c r="BA40" s="228"/>
      <c r="BB40" s="261"/>
      <c r="BC40" s="42"/>
      <c r="BD40" s="43"/>
      <c r="BE40" s="44"/>
      <c r="BF40" s="14"/>
      <c r="BG40" s="15" t="s">
        <v>4</v>
      </c>
      <c r="BH40" s="16"/>
      <c r="BI40" s="14"/>
      <c r="BJ40" s="15" t="s">
        <v>4</v>
      </c>
      <c r="BK40" s="16"/>
      <c r="BL40" s="14"/>
      <c r="BM40" s="15" t="s">
        <v>4</v>
      </c>
      <c r="BN40" s="29"/>
      <c r="BO40" s="281"/>
      <c r="BP40" s="284"/>
      <c r="BQ40" s="287"/>
      <c r="BR40" s="234"/>
      <c r="BS40" s="237"/>
      <c r="BT40" s="240"/>
      <c r="BU40" s="269"/>
      <c r="BV40" s="272"/>
      <c r="BW40" s="275"/>
      <c r="BX40" s="278"/>
      <c r="BY40" s="254"/>
      <c r="CA40" s="228"/>
      <c r="CB40" s="261"/>
      <c r="CC40" s="42"/>
      <c r="CD40" s="43"/>
      <c r="CE40" s="44"/>
      <c r="CF40" s="14"/>
      <c r="CG40" s="15" t="s">
        <v>4</v>
      </c>
      <c r="CH40" s="16"/>
      <c r="CI40" s="14"/>
      <c r="CJ40" s="15" t="s">
        <v>4</v>
      </c>
      <c r="CK40" s="16"/>
      <c r="CL40" s="14"/>
      <c r="CM40" s="15" t="s">
        <v>4</v>
      </c>
      <c r="CN40" s="29"/>
      <c r="CO40" s="281"/>
      <c r="CP40" s="284"/>
      <c r="CQ40" s="287"/>
      <c r="CR40" s="234"/>
      <c r="CS40" s="237"/>
      <c r="CT40" s="240"/>
      <c r="CU40" s="269"/>
      <c r="CV40" s="272"/>
      <c r="CW40" s="275"/>
      <c r="CX40" s="278"/>
      <c r="CY40" s="254"/>
    </row>
    <row r="41" spans="1:103" ht="20.100000000000001" customHeight="1">
      <c r="A41" s="226">
        <v>2</v>
      </c>
      <c r="B41" s="255" t="s">
        <v>176</v>
      </c>
      <c r="C41" s="30">
        <f>H38</f>
        <v>0</v>
      </c>
      <c r="D41" s="22" t="s">
        <v>4</v>
      </c>
      <c r="E41" s="24">
        <f>F38</f>
        <v>2</v>
      </c>
      <c r="F41" s="45"/>
      <c r="G41" s="46"/>
      <c r="H41" s="47"/>
      <c r="I41" s="21">
        <v>0</v>
      </c>
      <c r="J41" s="22" t="s">
        <v>4</v>
      </c>
      <c r="K41" s="23">
        <v>2</v>
      </c>
      <c r="L41" s="21">
        <v>0</v>
      </c>
      <c r="M41" s="22" t="s">
        <v>4</v>
      </c>
      <c r="N41" s="27">
        <v>2</v>
      </c>
      <c r="O41" s="279"/>
      <c r="P41" s="282"/>
      <c r="Q41" s="285"/>
      <c r="R41" s="232">
        <f>C42+I42+L42</f>
        <v>15</v>
      </c>
      <c r="S41" s="235" t="s">
        <v>4</v>
      </c>
      <c r="T41" s="238">
        <f>E42+K42+N42</f>
        <v>66</v>
      </c>
      <c r="U41" s="267">
        <f>C41+I41+L41</f>
        <v>0</v>
      </c>
      <c r="V41" s="270" t="s">
        <v>4</v>
      </c>
      <c r="W41" s="273">
        <f>E41+K41+N41</f>
        <v>6</v>
      </c>
      <c r="X41" s="276">
        <f>IF(C41&gt;E41,3,IF(C41&lt;E41,1,IF(C41=0,AND(E41=0)*0,2)))+IF(I41&gt;K41,3,IF(I41&lt;K41,1,IF(I41=0,AND(K41=0)*0,2)))+IF(L41&gt;N41,3,IF(L41&lt;N41,1,IF(L41=0,AND(N41=0)*0,2)))</f>
        <v>3</v>
      </c>
      <c r="Y41" s="252">
        <v>4</v>
      </c>
      <c r="Z41" s="1"/>
      <c r="AA41" s="226">
        <v>2</v>
      </c>
      <c r="AB41" s="255" t="s">
        <v>172</v>
      </c>
      <c r="AC41" s="30">
        <f>AH38</f>
        <v>0</v>
      </c>
      <c r="AD41" s="22" t="s">
        <v>4</v>
      </c>
      <c r="AE41" s="24">
        <f>AF38</f>
        <v>2</v>
      </c>
      <c r="AF41" s="45"/>
      <c r="AG41" s="46"/>
      <c r="AH41" s="47"/>
      <c r="AI41" s="21">
        <v>2</v>
      </c>
      <c r="AJ41" s="22" t="s">
        <v>4</v>
      </c>
      <c r="AK41" s="23">
        <v>0</v>
      </c>
      <c r="AL41" s="21">
        <v>2</v>
      </c>
      <c r="AM41" s="22" t="s">
        <v>4</v>
      </c>
      <c r="AN41" s="27">
        <v>0</v>
      </c>
      <c r="AO41" s="279"/>
      <c r="AP41" s="282"/>
      <c r="AQ41" s="285"/>
      <c r="AR41" s="232">
        <f>AC42+AI42+AL42</f>
        <v>56</v>
      </c>
      <c r="AS41" s="235" t="s">
        <v>4</v>
      </c>
      <c r="AT41" s="238">
        <f>AE42+AK42+AN42</f>
        <v>41</v>
      </c>
      <c r="AU41" s="267">
        <f>AC41+AI41+AL41</f>
        <v>4</v>
      </c>
      <c r="AV41" s="270" t="s">
        <v>4</v>
      </c>
      <c r="AW41" s="273">
        <f>AE41+AK41+AN41</f>
        <v>2</v>
      </c>
      <c r="AX41" s="276">
        <f>IF(AC41&gt;AE41,3,IF(AC41&lt;AE41,1,IF(AC41=0,AND(AE41=0)*0,2)))+IF(AI41&gt;AK41,3,IF(AI41&lt;AK41,1,IF(AI41=0,AND(AK41=0)*0,2)))+IF(AL41&gt;AN41,3,IF(AL41&lt;AN41,1,IF(AL41=0,AND(AN41=0)*0,2)))</f>
        <v>7</v>
      </c>
      <c r="AY41" s="252">
        <v>2</v>
      </c>
      <c r="BA41" s="226">
        <v>2</v>
      </c>
      <c r="BB41" s="255" t="s">
        <v>79</v>
      </c>
      <c r="BC41" s="30">
        <f>BH38</f>
        <v>0</v>
      </c>
      <c r="BD41" s="22" t="s">
        <v>4</v>
      </c>
      <c r="BE41" s="24">
        <f>BF38</f>
        <v>2</v>
      </c>
      <c r="BF41" s="45"/>
      <c r="BG41" s="46"/>
      <c r="BH41" s="47"/>
      <c r="BI41" s="21">
        <v>0</v>
      </c>
      <c r="BJ41" s="22" t="s">
        <v>4</v>
      </c>
      <c r="BK41" s="23">
        <v>0</v>
      </c>
      <c r="BL41" s="21">
        <v>0</v>
      </c>
      <c r="BM41" s="22" t="s">
        <v>4</v>
      </c>
      <c r="BN41" s="27">
        <v>2</v>
      </c>
      <c r="BO41" s="279"/>
      <c r="BP41" s="282"/>
      <c r="BQ41" s="285"/>
      <c r="BR41" s="232">
        <f>BC42+BI42+BL42</f>
        <v>12</v>
      </c>
      <c r="BS41" s="235" t="s">
        <v>4</v>
      </c>
      <c r="BT41" s="238">
        <f>BE42+BK42+BN42</f>
        <v>44</v>
      </c>
      <c r="BU41" s="267">
        <f>BC41+BI41+BL41</f>
        <v>0</v>
      </c>
      <c r="BV41" s="270" t="s">
        <v>4</v>
      </c>
      <c r="BW41" s="273">
        <f>BE41+BK41+BN41</f>
        <v>4</v>
      </c>
      <c r="BX41" s="276">
        <f>IF(BC41&gt;BE41,3,IF(BC41&lt;BE41,1,IF(BC41=0,AND(BE41=0)*0,2)))+IF(BI41&gt;BK41,3,IF(BI41&lt;BK41,1,IF(BI41=0,AND(BK41=0)*0,2)))+IF(BL41&gt;BN41,3,IF(BL41&lt;BN41,1,IF(BL41=0,AND(BN41=0)*0,2)))</f>
        <v>2</v>
      </c>
      <c r="BY41" s="252">
        <v>3</v>
      </c>
      <c r="CA41" s="226">
        <v>2</v>
      </c>
      <c r="CB41" s="255" t="s">
        <v>186</v>
      </c>
      <c r="CC41" s="30">
        <f>CH38</f>
        <v>0</v>
      </c>
      <c r="CD41" s="22" t="s">
        <v>4</v>
      </c>
      <c r="CE41" s="24">
        <f>CF38</f>
        <v>2</v>
      </c>
      <c r="CF41" s="45"/>
      <c r="CG41" s="46"/>
      <c r="CH41" s="47"/>
      <c r="CI41" s="21">
        <v>2</v>
      </c>
      <c r="CJ41" s="22" t="s">
        <v>4</v>
      </c>
      <c r="CK41" s="23">
        <v>0</v>
      </c>
      <c r="CL41" s="21">
        <v>0</v>
      </c>
      <c r="CM41" s="22" t="s">
        <v>4</v>
      </c>
      <c r="CN41" s="27">
        <v>0</v>
      </c>
      <c r="CO41" s="279"/>
      <c r="CP41" s="282"/>
      <c r="CQ41" s="285"/>
      <c r="CR41" s="232">
        <f>CC42+CI42+CL42</f>
        <v>37</v>
      </c>
      <c r="CS41" s="235" t="s">
        <v>4</v>
      </c>
      <c r="CT41" s="238">
        <f>CE42+CK42+CN42</f>
        <v>33</v>
      </c>
      <c r="CU41" s="267">
        <f>CC41+CI41+CL41</f>
        <v>2</v>
      </c>
      <c r="CV41" s="270" t="s">
        <v>4</v>
      </c>
      <c r="CW41" s="273">
        <f>CE41+CK41+CN41</f>
        <v>2</v>
      </c>
      <c r="CX41" s="276">
        <f>IF(CC41&gt;CE41,3,IF(CC41&lt;CE41,1,IF(CC41=0,AND(CE41=0)*0,2)))+IF(CI41&gt;CK41,3,IF(CI41&lt;CK41,1,IF(CI41=0,AND(CK41=0)*0,2)))+IF(CL41&gt;CN41,3,IF(CL41&lt;CN41,1,IF(CL41=0,AND(CN41=0)*0,2)))</f>
        <v>4</v>
      </c>
      <c r="CY41" s="252">
        <v>2</v>
      </c>
    </row>
    <row r="42" spans="1:103" ht="20.100000000000001" customHeight="1">
      <c r="A42" s="227"/>
      <c r="B42" s="256"/>
      <c r="C42" s="31">
        <f>H39</f>
        <v>5</v>
      </c>
      <c r="D42" s="12" t="s">
        <v>4</v>
      </c>
      <c r="E42" s="17">
        <f>F39</f>
        <v>22</v>
      </c>
      <c r="F42" s="48"/>
      <c r="G42" s="49"/>
      <c r="H42" s="50"/>
      <c r="I42" s="11">
        <v>1</v>
      </c>
      <c r="J42" s="12" t="s">
        <v>4</v>
      </c>
      <c r="K42" s="13">
        <v>22</v>
      </c>
      <c r="L42" s="11">
        <v>9</v>
      </c>
      <c r="M42" s="12" t="s">
        <v>4</v>
      </c>
      <c r="N42" s="28">
        <v>22</v>
      </c>
      <c r="O42" s="280"/>
      <c r="P42" s="283"/>
      <c r="Q42" s="286"/>
      <c r="R42" s="233"/>
      <c r="S42" s="236"/>
      <c r="T42" s="239"/>
      <c r="U42" s="268"/>
      <c r="V42" s="271"/>
      <c r="W42" s="274"/>
      <c r="X42" s="277"/>
      <c r="Y42" s="253"/>
      <c r="Z42" s="1"/>
      <c r="AA42" s="227"/>
      <c r="AB42" s="256"/>
      <c r="AC42" s="31">
        <f>AH39</f>
        <v>12</v>
      </c>
      <c r="AD42" s="12" t="s">
        <v>4</v>
      </c>
      <c r="AE42" s="17">
        <f>AF39</f>
        <v>22</v>
      </c>
      <c r="AF42" s="48"/>
      <c r="AG42" s="49"/>
      <c r="AH42" s="50"/>
      <c r="AI42" s="11">
        <v>22</v>
      </c>
      <c r="AJ42" s="12" t="s">
        <v>4</v>
      </c>
      <c r="AK42" s="13">
        <v>9</v>
      </c>
      <c r="AL42" s="11">
        <v>22</v>
      </c>
      <c r="AM42" s="12" t="s">
        <v>4</v>
      </c>
      <c r="AN42" s="28">
        <v>10</v>
      </c>
      <c r="AO42" s="280"/>
      <c r="AP42" s="283"/>
      <c r="AQ42" s="286"/>
      <c r="AR42" s="233"/>
      <c r="AS42" s="236"/>
      <c r="AT42" s="239"/>
      <c r="AU42" s="268"/>
      <c r="AV42" s="271"/>
      <c r="AW42" s="274"/>
      <c r="AX42" s="277"/>
      <c r="AY42" s="253"/>
      <c r="BA42" s="227"/>
      <c r="BB42" s="256"/>
      <c r="BC42" s="31">
        <f>BH39</f>
        <v>8</v>
      </c>
      <c r="BD42" s="12" t="s">
        <v>4</v>
      </c>
      <c r="BE42" s="17">
        <f>BF39</f>
        <v>22</v>
      </c>
      <c r="BF42" s="48"/>
      <c r="BG42" s="49"/>
      <c r="BH42" s="50"/>
      <c r="BI42" s="11">
        <v>0</v>
      </c>
      <c r="BJ42" s="12" t="s">
        <v>4</v>
      </c>
      <c r="BK42" s="13">
        <v>0</v>
      </c>
      <c r="BL42" s="11">
        <v>4</v>
      </c>
      <c r="BM42" s="12" t="s">
        <v>4</v>
      </c>
      <c r="BN42" s="28">
        <v>22</v>
      </c>
      <c r="BO42" s="280"/>
      <c r="BP42" s="283"/>
      <c r="BQ42" s="286"/>
      <c r="BR42" s="233"/>
      <c r="BS42" s="236"/>
      <c r="BT42" s="239"/>
      <c r="BU42" s="268"/>
      <c r="BV42" s="271"/>
      <c r="BW42" s="274"/>
      <c r="BX42" s="277"/>
      <c r="BY42" s="253"/>
      <c r="CA42" s="227"/>
      <c r="CB42" s="256"/>
      <c r="CC42" s="31">
        <f>CH39</f>
        <v>15</v>
      </c>
      <c r="CD42" s="12" t="s">
        <v>4</v>
      </c>
      <c r="CE42" s="17">
        <f>CF39</f>
        <v>22</v>
      </c>
      <c r="CF42" s="48"/>
      <c r="CG42" s="49"/>
      <c r="CH42" s="50"/>
      <c r="CI42" s="11">
        <v>22</v>
      </c>
      <c r="CJ42" s="12" t="s">
        <v>4</v>
      </c>
      <c r="CK42" s="13">
        <v>11</v>
      </c>
      <c r="CL42" s="11">
        <v>0</v>
      </c>
      <c r="CM42" s="12" t="s">
        <v>4</v>
      </c>
      <c r="CN42" s="28">
        <v>0</v>
      </c>
      <c r="CO42" s="280"/>
      <c r="CP42" s="283"/>
      <c r="CQ42" s="286"/>
      <c r="CR42" s="233"/>
      <c r="CS42" s="236"/>
      <c r="CT42" s="239"/>
      <c r="CU42" s="268"/>
      <c r="CV42" s="271"/>
      <c r="CW42" s="274"/>
      <c r="CX42" s="277"/>
      <c r="CY42" s="253"/>
    </row>
    <row r="43" spans="1:103" ht="20.100000000000001" customHeight="1" thickBot="1">
      <c r="A43" s="228"/>
      <c r="B43" s="257"/>
      <c r="C43" s="32"/>
      <c r="D43" s="15"/>
      <c r="E43" s="18"/>
      <c r="F43" s="51"/>
      <c r="G43" s="52"/>
      <c r="H43" s="53"/>
      <c r="I43" s="14"/>
      <c r="J43" s="15"/>
      <c r="K43" s="16"/>
      <c r="L43" s="14"/>
      <c r="M43" s="15"/>
      <c r="N43" s="29"/>
      <c r="O43" s="281"/>
      <c r="P43" s="284"/>
      <c r="Q43" s="287"/>
      <c r="R43" s="234"/>
      <c r="S43" s="237"/>
      <c r="T43" s="240"/>
      <c r="U43" s="269"/>
      <c r="V43" s="272"/>
      <c r="W43" s="275"/>
      <c r="X43" s="278"/>
      <c r="Y43" s="254"/>
      <c r="Z43" s="1"/>
      <c r="AA43" s="228"/>
      <c r="AB43" s="257"/>
      <c r="AC43" s="32"/>
      <c r="AD43" s="15"/>
      <c r="AE43" s="18"/>
      <c r="AF43" s="51"/>
      <c r="AG43" s="52"/>
      <c r="AH43" s="53"/>
      <c r="AI43" s="14"/>
      <c r="AJ43" s="15"/>
      <c r="AK43" s="16"/>
      <c r="AL43" s="14"/>
      <c r="AM43" s="15"/>
      <c r="AN43" s="29"/>
      <c r="AO43" s="281"/>
      <c r="AP43" s="284"/>
      <c r="AQ43" s="287"/>
      <c r="AR43" s="234"/>
      <c r="AS43" s="237"/>
      <c r="AT43" s="240"/>
      <c r="AU43" s="269"/>
      <c r="AV43" s="272"/>
      <c r="AW43" s="275"/>
      <c r="AX43" s="278"/>
      <c r="AY43" s="254"/>
      <c r="BA43" s="228"/>
      <c r="BB43" s="257"/>
      <c r="BC43" s="32"/>
      <c r="BD43" s="15"/>
      <c r="BE43" s="18"/>
      <c r="BF43" s="51"/>
      <c r="BG43" s="52"/>
      <c r="BH43" s="53"/>
      <c r="BI43" s="14"/>
      <c r="BJ43" s="15"/>
      <c r="BK43" s="16"/>
      <c r="BL43" s="14"/>
      <c r="BM43" s="15"/>
      <c r="BN43" s="29"/>
      <c r="BO43" s="281"/>
      <c r="BP43" s="284"/>
      <c r="BQ43" s="287"/>
      <c r="BR43" s="234"/>
      <c r="BS43" s="237"/>
      <c r="BT43" s="240"/>
      <c r="BU43" s="269"/>
      <c r="BV43" s="272"/>
      <c r="BW43" s="275"/>
      <c r="BX43" s="278"/>
      <c r="BY43" s="254"/>
      <c r="CA43" s="228"/>
      <c r="CB43" s="257"/>
      <c r="CC43" s="32"/>
      <c r="CD43" s="15"/>
      <c r="CE43" s="18"/>
      <c r="CF43" s="51"/>
      <c r="CG43" s="52"/>
      <c r="CH43" s="53"/>
      <c r="CI43" s="14"/>
      <c r="CJ43" s="15"/>
      <c r="CK43" s="16"/>
      <c r="CL43" s="14"/>
      <c r="CM43" s="15"/>
      <c r="CN43" s="29"/>
      <c r="CO43" s="281"/>
      <c r="CP43" s="284"/>
      <c r="CQ43" s="287"/>
      <c r="CR43" s="234"/>
      <c r="CS43" s="237"/>
      <c r="CT43" s="240"/>
      <c r="CU43" s="269"/>
      <c r="CV43" s="272"/>
      <c r="CW43" s="275"/>
      <c r="CX43" s="278"/>
      <c r="CY43" s="254"/>
    </row>
    <row r="44" spans="1:103" ht="20.100000000000001" customHeight="1">
      <c r="A44" s="226">
        <v>3</v>
      </c>
      <c r="B44" s="255" t="s">
        <v>179</v>
      </c>
      <c r="C44" s="30">
        <f>K38</f>
        <v>2</v>
      </c>
      <c r="D44" s="22" t="s">
        <v>4</v>
      </c>
      <c r="E44" s="24">
        <f>I38</f>
        <v>0</v>
      </c>
      <c r="F44" s="25">
        <f>K41</f>
        <v>2</v>
      </c>
      <c r="G44" s="22" t="s">
        <v>4</v>
      </c>
      <c r="H44" s="23">
        <f>I41</f>
        <v>0</v>
      </c>
      <c r="I44" s="36"/>
      <c r="J44" s="37"/>
      <c r="K44" s="38"/>
      <c r="L44" s="21">
        <v>2</v>
      </c>
      <c r="M44" s="22" t="s">
        <v>4</v>
      </c>
      <c r="N44" s="27">
        <v>0</v>
      </c>
      <c r="O44" s="279"/>
      <c r="P44" s="282"/>
      <c r="Q44" s="285"/>
      <c r="R44" s="232">
        <f>C45+F45+L45</f>
        <v>66</v>
      </c>
      <c r="S44" s="235" t="s">
        <v>4</v>
      </c>
      <c r="T44" s="238">
        <f>E45+H45+N45</f>
        <v>15</v>
      </c>
      <c r="U44" s="267">
        <f>C44+F44+L44</f>
        <v>6</v>
      </c>
      <c r="V44" s="270" t="s">
        <v>4</v>
      </c>
      <c r="W44" s="273">
        <f>E44+H44+N44</f>
        <v>0</v>
      </c>
      <c r="X44" s="276">
        <f>IF(C44&gt;E44,3,IF(C44&lt;E44,1,IF(C44=0,AND(E44=0)*0,2)))+IF(F44&gt;H44,3,IF(F44&lt;H44,1,IF(F44=0,AND(H44=0)*0,2)))+IF(L44&gt;N44,3,IF(L44&lt;N44,1,IF(L44=0,AND(N44=0)*0,2)))</f>
        <v>9</v>
      </c>
      <c r="Y44" s="252">
        <v>1</v>
      </c>
      <c r="Z44" s="1"/>
      <c r="AA44" s="226">
        <v>3</v>
      </c>
      <c r="AB44" s="255" t="s">
        <v>177</v>
      </c>
      <c r="AC44" s="30">
        <f>AK38</f>
        <v>0</v>
      </c>
      <c r="AD44" s="22" t="s">
        <v>4</v>
      </c>
      <c r="AE44" s="24">
        <f>AI38</f>
        <v>2</v>
      </c>
      <c r="AF44" s="25">
        <f>AK41</f>
        <v>0</v>
      </c>
      <c r="AG44" s="22" t="s">
        <v>4</v>
      </c>
      <c r="AH44" s="23">
        <f>AI41</f>
        <v>2</v>
      </c>
      <c r="AI44" s="36"/>
      <c r="AJ44" s="37"/>
      <c r="AK44" s="38"/>
      <c r="AL44" s="21">
        <v>0</v>
      </c>
      <c r="AM44" s="22" t="s">
        <v>4</v>
      </c>
      <c r="AN44" s="27">
        <v>2</v>
      </c>
      <c r="AO44" s="279"/>
      <c r="AP44" s="282"/>
      <c r="AQ44" s="285"/>
      <c r="AR44" s="232">
        <f>AC45+AF45+AL45</f>
        <v>26</v>
      </c>
      <c r="AS44" s="235" t="s">
        <v>4</v>
      </c>
      <c r="AT44" s="238">
        <f>AE45+AH45+AN45</f>
        <v>66</v>
      </c>
      <c r="AU44" s="267">
        <f>AC44+AF44+AL44</f>
        <v>0</v>
      </c>
      <c r="AV44" s="270" t="s">
        <v>4</v>
      </c>
      <c r="AW44" s="273">
        <f>AE44+AH44+AN44</f>
        <v>6</v>
      </c>
      <c r="AX44" s="276">
        <f>IF(AC44&gt;AE44,3,IF(AC44&lt;AE44,1,IF(AC44=0,AND(AE44=0)*0,2)))+IF(AF44&gt;AH44,3,IF(AF44&lt;AH44,1,IF(AF44=0,AND(AH44=0)*0,2)))+IF(AL44&gt;AN44,3,IF(AL44&lt;AN44,1,IF(AL44=0,AND(AN44=0)*0,2)))</f>
        <v>3</v>
      </c>
      <c r="AY44" s="252">
        <v>4</v>
      </c>
      <c r="BA44" s="226">
        <v>3</v>
      </c>
      <c r="BB44" s="255">
        <v>0</v>
      </c>
      <c r="BC44" s="30">
        <f>BK38</f>
        <v>0</v>
      </c>
      <c r="BD44" s="22" t="s">
        <v>4</v>
      </c>
      <c r="BE44" s="24">
        <f>BI38</f>
        <v>0</v>
      </c>
      <c r="BF44" s="25">
        <f>BK41</f>
        <v>0</v>
      </c>
      <c r="BG44" s="22" t="s">
        <v>4</v>
      </c>
      <c r="BH44" s="23">
        <f>BI41</f>
        <v>0</v>
      </c>
      <c r="BI44" s="36"/>
      <c r="BJ44" s="37"/>
      <c r="BK44" s="38"/>
      <c r="BL44" s="21">
        <v>0</v>
      </c>
      <c r="BM44" s="22" t="s">
        <v>4</v>
      </c>
      <c r="BN44" s="27">
        <v>0</v>
      </c>
      <c r="BO44" s="279"/>
      <c r="BP44" s="282"/>
      <c r="BQ44" s="285"/>
      <c r="BR44" s="232">
        <f>BC45+BF45+BL45</f>
        <v>0</v>
      </c>
      <c r="BS44" s="235" t="s">
        <v>4</v>
      </c>
      <c r="BT44" s="238">
        <f>BE45+BH45+BN45</f>
        <v>0</v>
      </c>
      <c r="BU44" s="267">
        <f>BC44+BF44+BL44</f>
        <v>0</v>
      </c>
      <c r="BV44" s="270" t="s">
        <v>4</v>
      </c>
      <c r="BW44" s="273">
        <f>BE44+BH44+BN44</f>
        <v>0</v>
      </c>
      <c r="BX44" s="276">
        <f>IF(BC44&gt;BE44,3,IF(BC44&lt;BE44,1,IF(BC44=0,AND(BE44=0)*0,2)))+IF(BF44&gt;BH44,3,IF(BF44&lt;BH44,1,IF(BF44=0,AND(BH44=0)*0,2)))+IF(BL44&gt;BN44,3,IF(BL44&lt;BN44,1,IF(BL44=0,AND(BN44=0)*0,2)))</f>
        <v>0</v>
      </c>
      <c r="BY44" s="252">
        <v>0</v>
      </c>
      <c r="CA44" s="226">
        <v>3</v>
      </c>
      <c r="CB44" s="255" t="s">
        <v>187</v>
      </c>
      <c r="CC44" s="30">
        <f>CK38</f>
        <v>0</v>
      </c>
      <c r="CD44" s="22" t="s">
        <v>4</v>
      </c>
      <c r="CE44" s="24">
        <f>CI38</f>
        <v>2</v>
      </c>
      <c r="CF44" s="25">
        <f>CK41</f>
        <v>0</v>
      </c>
      <c r="CG44" s="22" t="s">
        <v>4</v>
      </c>
      <c r="CH44" s="23">
        <v>2</v>
      </c>
      <c r="CI44" s="36"/>
      <c r="CJ44" s="37"/>
      <c r="CK44" s="38"/>
      <c r="CL44" s="21">
        <v>0</v>
      </c>
      <c r="CM44" s="22" t="s">
        <v>4</v>
      </c>
      <c r="CN44" s="27">
        <v>0</v>
      </c>
      <c r="CO44" s="279"/>
      <c r="CP44" s="282"/>
      <c r="CQ44" s="285"/>
      <c r="CR44" s="232">
        <f>CC45+CF45+CL45</f>
        <v>23</v>
      </c>
      <c r="CS44" s="235" t="s">
        <v>4</v>
      </c>
      <c r="CT44" s="238">
        <f>CE45+CH45+CN45</f>
        <v>44</v>
      </c>
      <c r="CU44" s="267">
        <f>CC44+CF44+CL44</f>
        <v>0</v>
      </c>
      <c r="CV44" s="270" t="s">
        <v>4</v>
      </c>
      <c r="CW44" s="273">
        <f>CE44+CH44+CN44</f>
        <v>4</v>
      </c>
      <c r="CX44" s="276">
        <f>IF(CC44&gt;CE44,3,IF(CC44&lt;CE44,1,IF(CC44=0,AND(CE44=0)*0,2)))+IF(CF44&gt;CH44,3,IF(CF44&lt;CH44,1,IF(CF44=0,AND(CH44=0)*0,2)))+IF(CL44&gt;CN44,3,IF(CL44&lt;CN44,1,IF(CL44=0,AND(CN44=0)*0,2)))</f>
        <v>2</v>
      </c>
      <c r="CY44" s="252">
        <v>3</v>
      </c>
    </row>
    <row r="45" spans="1:103" ht="20.100000000000001" customHeight="1">
      <c r="A45" s="227"/>
      <c r="B45" s="256"/>
      <c r="C45" s="31">
        <f>K39</f>
        <v>22</v>
      </c>
      <c r="D45" s="12" t="s">
        <v>4</v>
      </c>
      <c r="E45" s="17">
        <f>I39</f>
        <v>7</v>
      </c>
      <c r="F45" s="19">
        <f>K42</f>
        <v>22</v>
      </c>
      <c r="G45" s="12" t="s">
        <v>4</v>
      </c>
      <c r="H45" s="13">
        <f>I42</f>
        <v>1</v>
      </c>
      <c r="I45" s="39"/>
      <c r="J45" s="40"/>
      <c r="K45" s="41"/>
      <c r="L45" s="11">
        <v>22</v>
      </c>
      <c r="M45" s="12" t="s">
        <v>4</v>
      </c>
      <c r="N45" s="28">
        <v>7</v>
      </c>
      <c r="O45" s="280"/>
      <c r="P45" s="283"/>
      <c r="Q45" s="286"/>
      <c r="R45" s="233"/>
      <c r="S45" s="236"/>
      <c r="T45" s="239"/>
      <c r="U45" s="268"/>
      <c r="V45" s="271"/>
      <c r="W45" s="274"/>
      <c r="X45" s="277"/>
      <c r="Y45" s="253"/>
      <c r="Z45" s="1"/>
      <c r="AA45" s="227"/>
      <c r="AB45" s="256"/>
      <c r="AC45" s="31">
        <f>AK39</f>
        <v>8</v>
      </c>
      <c r="AD45" s="12" t="s">
        <v>4</v>
      </c>
      <c r="AE45" s="17">
        <f>AI39</f>
        <v>22</v>
      </c>
      <c r="AF45" s="19">
        <f>AK42</f>
        <v>9</v>
      </c>
      <c r="AG45" s="12" t="s">
        <v>4</v>
      </c>
      <c r="AH45" s="13">
        <f>AI42</f>
        <v>22</v>
      </c>
      <c r="AI45" s="39"/>
      <c r="AJ45" s="40"/>
      <c r="AK45" s="41"/>
      <c r="AL45" s="11">
        <v>9</v>
      </c>
      <c r="AM45" s="12" t="s">
        <v>4</v>
      </c>
      <c r="AN45" s="28">
        <v>22</v>
      </c>
      <c r="AO45" s="280"/>
      <c r="AP45" s="283"/>
      <c r="AQ45" s="286"/>
      <c r="AR45" s="233"/>
      <c r="AS45" s="236"/>
      <c r="AT45" s="239"/>
      <c r="AU45" s="268"/>
      <c r="AV45" s="271"/>
      <c r="AW45" s="274"/>
      <c r="AX45" s="277"/>
      <c r="AY45" s="253"/>
      <c r="BA45" s="227"/>
      <c r="BB45" s="256"/>
      <c r="BC45" s="31">
        <f>BK39</f>
        <v>0</v>
      </c>
      <c r="BD45" s="12" t="s">
        <v>4</v>
      </c>
      <c r="BE45" s="17">
        <f>BI39</f>
        <v>0</v>
      </c>
      <c r="BF45" s="19">
        <f>BK42</f>
        <v>0</v>
      </c>
      <c r="BG45" s="12" t="s">
        <v>4</v>
      </c>
      <c r="BH45" s="13">
        <f>BI42</f>
        <v>0</v>
      </c>
      <c r="BI45" s="39"/>
      <c r="BJ45" s="40"/>
      <c r="BK45" s="41"/>
      <c r="BL45" s="11">
        <v>0</v>
      </c>
      <c r="BM45" s="12" t="s">
        <v>4</v>
      </c>
      <c r="BN45" s="28">
        <v>0</v>
      </c>
      <c r="BO45" s="280"/>
      <c r="BP45" s="283"/>
      <c r="BQ45" s="286"/>
      <c r="BR45" s="233"/>
      <c r="BS45" s="236"/>
      <c r="BT45" s="239"/>
      <c r="BU45" s="268"/>
      <c r="BV45" s="271"/>
      <c r="BW45" s="274"/>
      <c r="BX45" s="277"/>
      <c r="BY45" s="253"/>
      <c r="CA45" s="227"/>
      <c r="CB45" s="256"/>
      <c r="CC45" s="31">
        <f>CK39</f>
        <v>12</v>
      </c>
      <c r="CD45" s="12" t="s">
        <v>4</v>
      </c>
      <c r="CE45" s="17">
        <f>CI39</f>
        <v>22</v>
      </c>
      <c r="CF45" s="19">
        <v>11</v>
      </c>
      <c r="CG45" s="12" t="s">
        <v>4</v>
      </c>
      <c r="CH45" s="13">
        <v>22</v>
      </c>
      <c r="CI45" s="39"/>
      <c r="CJ45" s="40"/>
      <c r="CK45" s="41"/>
      <c r="CL45" s="11">
        <v>0</v>
      </c>
      <c r="CM45" s="12" t="s">
        <v>4</v>
      </c>
      <c r="CN45" s="28">
        <v>0</v>
      </c>
      <c r="CO45" s="280"/>
      <c r="CP45" s="283"/>
      <c r="CQ45" s="286"/>
      <c r="CR45" s="233"/>
      <c r="CS45" s="236"/>
      <c r="CT45" s="239"/>
      <c r="CU45" s="268"/>
      <c r="CV45" s="271"/>
      <c r="CW45" s="274"/>
      <c r="CX45" s="277"/>
      <c r="CY45" s="253"/>
    </row>
    <row r="46" spans="1:103" ht="20.100000000000001" customHeight="1" thickBot="1">
      <c r="A46" s="228"/>
      <c r="B46" s="257"/>
      <c r="C46" s="32"/>
      <c r="D46" s="15"/>
      <c r="E46" s="18"/>
      <c r="F46" s="20"/>
      <c r="G46" s="15"/>
      <c r="H46" s="16"/>
      <c r="I46" s="42"/>
      <c r="J46" s="43"/>
      <c r="K46" s="44"/>
      <c r="L46" s="14"/>
      <c r="M46" s="15"/>
      <c r="N46" s="29"/>
      <c r="O46" s="281"/>
      <c r="P46" s="284"/>
      <c r="Q46" s="287"/>
      <c r="R46" s="234"/>
      <c r="S46" s="237"/>
      <c r="T46" s="240"/>
      <c r="U46" s="269"/>
      <c r="V46" s="272"/>
      <c r="W46" s="275"/>
      <c r="X46" s="278"/>
      <c r="Y46" s="254"/>
      <c r="Z46" s="1"/>
      <c r="AA46" s="228"/>
      <c r="AB46" s="257"/>
      <c r="AC46" s="32"/>
      <c r="AD46" s="15"/>
      <c r="AE46" s="18"/>
      <c r="AF46" s="20"/>
      <c r="AG46" s="15"/>
      <c r="AH46" s="16"/>
      <c r="AI46" s="42"/>
      <c r="AJ46" s="43"/>
      <c r="AK46" s="44"/>
      <c r="AL46" s="14"/>
      <c r="AM46" s="15"/>
      <c r="AN46" s="29"/>
      <c r="AO46" s="281"/>
      <c r="AP46" s="284"/>
      <c r="AQ46" s="287"/>
      <c r="AR46" s="234"/>
      <c r="AS46" s="237"/>
      <c r="AT46" s="240"/>
      <c r="AU46" s="269"/>
      <c r="AV46" s="272"/>
      <c r="AW46" s="275"/>
      <c r="AX46" s="278"/>
      <c r="AY46" s="254"/>
      <c r="BA46" s="228"/>
      <c r="BB46" s="257"/>
      <c r="BC46" s="32"/>
      <c r="BD46" s="15"/>
      <c r="BE46" s="18"/>
      <c r="BF46" s="20"/>
      <c r="BG46" s="15"/>
      <c r="BH46" s="16"/>
      <c r="BI46" s="42"/>
      <c r="BJ46" s="43"/>
      <c r="BK46" s="44"/>
      <c r="BL46" s="14"/>
      <c r="BM46" s="15"/>
      <c r="BN46" s="29"/>
      <c r="BO46" s="281"/>
      <c r="BP46" s="284"/>
      <c r="BQ46" s="287"/>
      <c r="BR46" s="234"/>
      <c r="BS46" s="237"/>
      <c r="BT46" s="240"/>
      <c r="BU46" s="269"/>
      <c r="BV46" s="272"/>
      <c r="BW46" s="275"/>
      <c r="BX46" s="278"/>
      <c r="BY46" s="254"/>
      <c r="CA46" s="228"/>
      <c r="CB46" s="257"/>
      <c r="CC46" s="32"/>
      <c r="CD46" s="15"/>
      <c r="CE46" s="18"/>
      <c r="CF46" s="20"/>
      <c r="CG46" s="15"/>
      <c r="CH46" s="16"/>
      <c r="CI46" s="42"/>
      <c r="CJ46" s="43"/>
      <c r="CK46" s="44"/>
      <c r="CL46" s="14"/>
      <c r="CM46" s="15"/>
      <c r="CN46" s="29"/>
      <c r="CO46" s="281"/>
      <c r="CP46" s="284"/>
      <c r="CQ46" s="287"/>
      <c r="CR46" s="234"/>
      <c r="CS46" s="237"/>
      <c r="CT46" s="240"/>
      <c r="CU46" s="269"/>
      <c r="CV46" s="272"/>
      <c r="CW46" s="275"/>
      <c r="CX46" s="278"/>
      <c r="CY46" s="254"/>
    </row>
    <row r="47" spans="1:103" ht="20.100000000000001" customHeight="1">
      <c r="A47" s="226">
        <v>4</v>
      </c>
      <c r="B47" s="255" t="s">
        <v>181</v>
      </c>
      <c r="C47" s="30">
        <f>N38</f>
        <v>2</v>
      </c>
      <c r="D47" s="22" t="s">
        <v>4</v>
      </c>
      <c r="E47" s="24">
        <f>L38</f>
        <v>0</v>
      </c>
      <c r="F47" s="25">
        <f>N41</f>
        <v>2</v>
      </c>
      <c r="G47" s="22" t="s">
        <v>4</v>
      </c>
      <c r="H47" s="23">
        <f>L41</f>
        <v>0</v>
      </c>
      <c r="I47" s="21">
        <f>N44</f>
        <v>0</v>
      </c>
      <c r="J47" s="22" t="s">
        <v>4</v>
      </c>
      <c r="K47" s="23">
        <f>L44</f>
        <v>2</v>
      </c>
      <c r="L47" s="45"/>
      <c r="M47" s="46"/>
      <c r="N47" s="47"/>
      <c r="O47" s="279"/>
      <c r="P47" s="282"/>
      <c r="Q47" s="285"/>
      <c r="R47" s="232">
        <f>C48+F48+I48</f>
        <v>51</v>
      </c>
      <c r="S47" s="235" t="s">
        <v>4</v>
      </c>
      <c r="T47" s="238">
        <f>E48+H48+K48</f>
        <v>41</v>
      </c>
      <c r="U47" s="267">
        <f>C47+F47+I47</f>
        <v>4</v>
      </c>
      <c r="V47" s="270" t="s">
        <v>4</v>
      </c>
      <c r="W47" s="273">
        <f>E47+H47+K47</f>
        <v>2</v>
      </c>
      <c r="X47" s="276">
        <f>IF(C47&gt;E47,3,IF(C47&lt;E47,1,IF(C47=0,AND(E47=0)*0,2)))+IF(F47&gt;H47,3,IF(F47&lt;H47,1,IF(F47=0,AND(H47=0)*0,2)))+IF(I47&gt;K47,3,IF(I47&lt;K47,1,IF(I47=0,AND(K47=0)*0,2)))</f>
        <v>7</v>
      </c>
      <c r="Y47" s="252">
        <v>2</v>
      </c>
      <c r="Z47" s="1"/>
      <c r="AA47" s="226">
        <v>4</v>
      </c>
      <c r="AB47" s="255" t="s">
        <v>180</v>
      </c>
      <c r="AC47" s="30">
        <f>AN38</f>
        <v>0</v>
      </c>
      <c r="AD47" s="22" t="s">
        <v>4</v>
      </c>
      <c r="AE47" s="24">
        <f>AL38</f>
        <v>2</v>
      </c>
      <c r="AF47" s="25">
        <f>AN41</f>
        <v>0</v>
      </c>
      <c r="AG47" s="22" t="s">
        <v>4</v>
      </c>
      <c r="AH47" s="23">
        <f>AL41</f>
        <v>2</v>
      </c>
      <c r="AI47" s="21">
        <f>AN44</f>
        <v>2</v>
      </c>
      <c r="AJ47" s="22" t="s">
        <v>4</v>
      </c>
      <c r="AK47" s="23">
        <f>AL44</f>
        <v>0</v>
      </c>
      <c r="AL47" s="45"/>
      <c r="AM47" s="46"/>
      <c r="AN47" s="47"/>
      <c r="AO47" s="279"/>
      <c r="AP47" s="282"/>
      <c r="AQ47" s="285"/>
      <c r="AR47" s="232">
        <f>AC48+AF48+AI48</f>
        <v>45</v>
      </c>
      <c r="AS47" s="235" t="s">
        <v>4</v>
      </c>
      <c r="AT47" s="238">
        <f>AE48+AH48+AK48</f>
        <v>53</v>
      </c>
      <c r="AU47" s="267">
        <f>AC47+AF47+AI47</f>
        <v>2</v>
      </c>
      <c r="AV47" s="270" t="s">
        <v>4</v>
      </c>
      <c r="AW47" s="273">
        <f>AE47+AH47+AK47</f>
        <v>4</v>
      </c>
      <c r="AX47" s="276">
        <f>IF(AC47&gt;AE47,3,IF(AC47&lt;AE47,1,IF(AC47=0,AND(AE47=0)*0,2)))+IF(AF47&gt;AH47,3,IF(AF47&lt;AH47,1,IF(AF47=0,AND(AH47=0)*0,2)))+IF(AI47&gt;AK47,3,IF(AI47&lt;AK47,1,IF(AI47=0,AND(AK47=0)*0,2)))</f>
        <v>5</v>
      </c>
      <c r="AY47" s="252">
        <v>3</v>
      </c>
      <c r="BA47" s="226">
        <v>4</v>
      </c>
      <c r="BB47" s="255" t="s">
        <v>190</v>
      </c>
      <c r="BC47" s="30">
        <f>BN38</f>
        <v>1</v>
      </c>
      <c r="BD47" s="22" t="s">
        <v>4</v>
      </c>
      <c r="BE47" s="24">
        <f>BL38</f>
        <v>1</v>
      </c>
      <c r="BF47" s="25">
        <f>BN41</f>
        <v>2</v>
      </c>
      <c r="BG47" s="22" t="s">
        <v>4</v>
      </c>
      <c r="BH47" s="23">
        <f>BL41</f>
        <v>0</v>
      </c>
      <c r="BI47" s="21">
        <f>BN44</f>
        <v>0</v>
      </c>
      <c r="BJ47" s="22" t="s">
        <v>4</v>
      </c>
      <c r="BK47" s="23">
        <f>BL44</f>
        <v>0</v>
      </c>
      <c r="BL47" s="45"/>
      <c r="BM47" s="46"/>
      <c r="BN47" s="47"/>
      <c r="BO47" s="279"/>
      <c r="BP47" s="282"/>
      <c r="BQ47" s="285"/>
      <c r="BR47" s="232">
        <f>BC48+BF48+BI48</f>
        <v>37</v>
      </c>
      <c r="BS47" s="235" t="s">
        <v>4</v>
      </c>
      <c r="BT47" s="238">
        <f>BE48+BH48+BK48</f>
        <v>25</v>
      </c>
      <c r="BU47" s="267">
        <f>BC47+BF47+BI47</f>
        <v>3</v>
      </c>
      <c r="BV47" s="270" t="s">
        <v>4</v>
      </c>
      <c r="BW47" s="273">
        <f>BE47+BH47+BK47</f>
        <v>1</v>
      </c>
      <c r="BX47" s="276">
        <f>IF(BC47&gt;BE47,3,IF(BC47&lt;BE47,1,IF(BC47=0,AND(BE47=0)*0,2)))+IF(BF47&gt;BH47,3,IF(BF47&lt;BH47,1,IF(BF47=0,AND(BH47=0)*0,2)))+IF(BI47&gt;BK47,3,IF(BI47&lt;BK47,1,IF(BI47=0,AND(BK47=0)*0,2)))</f>
        <v>5</v>
      </c>
      <c r="BY47" s="252">
        <v>2</v>
      </c>
      <c r="CA47" s="226">
        <v>4</v>
      </c>
      <c r="CB47" s="255">
        <v>0</v>
      </c>
      <c r="CC47" s="30">
        <f>CN38</f>
        <v>0</v>
      </c>
      <c r="CD47" s="22" t="s">
        <v>4</v>
      </c>
      <c r="CE47" s="24">
        <f>CL38</f>
        <v>0</v>
      </c>
      <c r="CF47" s="25">
        <f>CN41</f>
        <v>0</v>
      </c>
      <c r="CG47" s="22" t="s">
        <v>4</v>
      </c>
      <c r="CH47" s="23">
        <f>CL41</f>
        <v>0</v>
      </c>
      <c r="CI47" s="21">
        <f>CN44</f>
        <v>0</v>
      </c>
      <c r="CJ47" s="22" t="s">
        <v>4</v>
      </c>
      <c r="CK47" s="23">
        <f>CL44</f>
        <v>0</v>
      </c>
      <c r="CL47" s="45"/>
      <c r="CM47" s="46"/>
      <c r="CN47" s="47"/>
      <c r="CO47" s="279"/>
      <c r="CP47" s="282"/>
      <c r="CQ47" s="285"/>
      <c r="CR47" s="232">
        <f>CC48+CF48+CI48</f>
        <v>0</v>
      </c>
      <c r="CS47" s="235" t="s">
        <v>4</v>
      </c>
      <c r="CT47" s="238">
        <f>CE48+CH48+CK48</f>
        <v>0</v>
      </c>
      <c r="CU47" s="267">
        <f>CC47+CF47+CI47</f>
        <v>0</v>
      </c>
      <c r="CV47" s="270" t="s">
        <v>4</v>
      </c>
      <c r="CW47" s="273">
        <f>CE47+CH47+CK47</f>
        <v>0</v>
      </c>
      <c r="CX47" s="276">
        <f>IF(CC47&gt;CE47,3,IF(CC47&lt;CE47,1,IF(CC47=0,AND(CE47=0)*0,2)))+IF(CF47&gt;CH47,3,IF(CF47&lt;CH47,1,IF(CF47=0,AND(CH47=0)*0,2)))+IF(CI47&gt;CK47,3,IF(CI47&lt;CK47,1,IF(CI47=0,AND(CK47=0)*0,2)))</f>
        <v>0</v>
      </c>
      <c r="CY47" s="252">
        <v>0</v>
      </c>
    </row>
    <row r="48" spans="1:103" ht="20.100000000000001" customHeight="1">
      <c r="A48" s="227"/>
      <c r="B48" s="256"/>
      <c r="C48" s="31">
        <f>N39</f>
        <v>22</v>
      </c>
      <c r="D48" s="12" t="s">
        <v>4</v>
      </c>
      <c r="E48" s="17">
        <f>L39</f>
        <v>10</v>
      </c>
      <c r="F48" s="19">
        <f>N42</f>
        <v>22</v>
      </c>
      <c r="G48" s="12" t="s">
        <v>4</v>
      </c>
      <c r="H48" s="13">
        <f>L42</f>
        <v>9</v>
      </c>
      <c r="I48" s="11">
        <f>N45</f>
        <v>7</v>
      </c>
      <c r="J48" s="12" t="s">
        <v>4</v>
      </c>
      <c r="K48" s="13">
        <f>L45</f>
        <v>22</v>
      </c>
      <c r="L48" s="48"/>
      <c r="M48" s="49"/>
      <c r="N48" s="50"/>
      <c r="O48" s="280"/>
      <c r="P48" s="283"/>
      <c r="Q48" s="286"/>
      <c r="R48" s="233"/>
      <c r="S48" s="236"/>
      <c r="T48" s="239"/>
      <c r="U48" s="268"/>
      <c r="V48" s="271"/>
      <c r="W48" s="274"/>
      <c r="X48" s="277"/>
      <c r="Y48" s="253"/>
      <c r="Z48" s="1"/>
      <c r="AA48" s="227"/>
      <c r="AB48" s="256"/>
      <c r="AC48" s="31">
        <f>AN39</f>
        <v>13</v>
      </c>
      <c r="AD48" s="12" t="s">
        <v>4</v>
      </c>
      <c r="AE48" s="17">
        <f>AL39</f>
        <v>22</v>
      </c>
      <c r="AF48" s="19">
        <f>AN42</f>
        <v>10</v>
      </c>
      <c r="AG48" s="12" t="s">
        <v>4</v>
      </c>
      <c r="AH48" s="13">
        <f>AL42</f>
        <v>22</v>
      </c>
      <c r="AI48" s="11">
        <f>AN45</f>
        <v>22</v>
      </c>
      <c r="AJ48" s="12" t="s">
        <v>4</v>
      </c>
      <c r="AK48" s="13">
        <f>AL45</f>
        <v>9</v>
      </c>
      <c r="AL48" s="48"/>
      <c r="AM48" s="49"/>
      <c r="AN48" s="50"/>
      <c r="AO48" s="280"/>
      <c r="AP48" s="283"/>
      <c r="AQ48" s="286"/>
      <c r="AR48" s="233"/>
      <c r="AS48" s="236"/>
      <c r="AT48" s="239"/>
      <c r="AU48" s="268"/>
      <c r="AV48" s="271"/>
      <c r="AW48" s="274"/>
      <c r="AX48" s="277"/>
      <c r="AY48" s="253"/>
      <c r="BA48" s="227"/>
      <c r="BB48" s="256"/>
      <c r="BC48" s="31">
        <f>BN39</f>
        <v>15</v>
      </c>
      <c r="BD48" s="12" t="s">
        <v>4</v>
      </c>
      <c r="BE48" s="17">
        <f>BL39</f>
        <v>21</v>
      </c>
      <c r="BF48" s="19">
        <f>BN42</f>
        <v>22</v>
      </c>
      <c r="BG48" s="12" t="s">
        <v>4</v>
      </c>
      <c r="BH48" s="13">
        <f>BL42</f>
        <v>4</v>
      </c>
      <c r="BI48" s="11">
        <f>BN45</f>
        <v>0</v>
      </c>
      <c r="BJ48" s="12" t="s">
        <v>4</v>
      </c>
      <c r="BK48" s="13">
        <f>BL45</f>
        <v>0</v>
      </c>
      <c r="BL48" s="48"/>
      <c r="BM48" s="49"/>
      <c r="BN48" s="50"/>
      <c r="BO48" s="280"/>
      <c r="BP48" s="283"/>
      <c r="BQ48" s="286"/>
      <c r="BR48" s="233"/>
      <c r="BS48" s="236"/>
      <c r="BT48" s="239"/>
      <c r="BU48" s="268"/>
      <c r="BV48" s="271"/>
      <c r="BW48" s="274"/>
      <c r="BX48" s="277"/>
      <c r="BY48" s="253"/>
      <c r="CA48" s="227"/>
      <c r="CB48" s="256"/>
      <c r="CC48" s="31">
        <f>CN39</f>
        <v>0</v>
      </c>
      <c r="CD48" s="12" t="s">
        <v>4</v>
      </c>
      <c r="CE48" s="17">
        <f>CL39</f>
        <v>0</v>
      </c>
      <c r="CF48" s="19">
        <f>CN42</f>
        <v>0</v>
      </c>
      <c r="CG48" s="12" t="s">
        <v>4</v>
      </c>
      <c r="CH48" s="13">
        <f>CL42</f>
        <v>0</v>
      </c>
      <c r="CI48" s="11">
        <f>CN45</f>
        <v>0</v>
      </c>
      <c r="CJ48" s="12" t="s">
        <v>4</v>
      </c>
      <c r="CK48" s="13">
        <f>CL45</f>
        <v>0</v>
      </c>
      <c r="CL48" s="48"/>
      <c r="CM48" s="49"/>
      <c r="CN48" s="50"/>
      <c r="CO48" s="280"/>
      <c r="CP48" s="283"/>
      <c r="CQ48" s="286"/>
      <c r="CR48" s="233"/>
      <c r="CS48" s="236"/>
      <c r="CT48" s="239"/>
      <c r="CU48" s="268"/>
      <c r="CV48" s="271"/>
      <c r="CW48" s="274"/>
      <c r="CX48" s="277"/>
      <c r="CY48" s="253"/>
    </row>
    <row r="49" spans="1:103" ht="20.100000000000001" customHeight="1" thickBot="1">
      <c r="A49" s="228"/>
      <c r="B49" s="257"/>
      <c r="C49" s="32"/>
      <c r="D49" s="15"/>
      <c r="E49" s="18"/>
      <c r="F49" s="20"/>
      <c r="G49" s="15"/>
      <c r="H49" s="16"/>
      <c r="I49" s="14"/>
      <c r="J49" s="15"/>
      <c r="K49" s="16"/>
      <c r="L49" s="51"/>
      <c r="M49" s="52"/>
      <c r="N49" s="53"/>
      <c r="O49" s="281"/>
      <c r="P49" s="284"/>
      <c r="Q49" s="287"/>
      <c r="R49" s="234"/>
      <c r="S49" s="237"/>
      <c r="T49" s="240"/>
      <c r="U49" s="269"/>
      <c r="V49" s="272"/>
      <c r="W49" s="275"/>
      <c r="X49" s="278"/>
      <c r="Y49" s="254"/>
      <c r="Z49" s="1"/>
      <c r="AA49" s="228"/>
      <c r="AB49" s="257"/>
      <c r="AC49" s="32"/>
      <c r="AD49" s="15"/>
      <c r="AE49" s="18"/>
      <c r="AF49" s="20"/>
      <c r="AG49" s="15"/>
      <c r="AH49" s="16"/>
      <c r="AI49" s="14"/>
      <c r="AJ49" s="15"/>
      <c r="AK49" s="16"/>
      <c r="AL49" s="51"/>
      <c r="AM49" s="52"/>
      <c r="AN49" s="53"/>
      <c r="AO49" s="281"/>
      <c r="AP49" s="284"/>
      <c r="AQ49" s="287"/>
      <c r="AR49" s="234"/>
      <c r="AS49" s="237"/>
      <c r="AT49" s="240"/>
      <c r="AU49" s="269"/>
      <c r="AV49" s="272"/>
      <c r="AW49" s="275"/>
      <c r="AX49" s="278"/>
      <c r="AY49" s="254"/>
      <c r="BA49" s="228"/>
      <c r="BB49" s="257"/>
      <c r="BC49" s="32"/>
      <c r="BD49" s="15"/>
      <c r="BE49" s="18"/>
      <c r="BF49" s="20"/>
      <c r="BG49" s="15"/>
      <c r="BH49" s="16"/>
      <c r="BI49" s="14"/>
      <c r="BJ49" s="15"/>
      <c r="BK49" s="16"/>
      <c r="BL49" s="51"/>
      <c r="BM49" s="52"/>
      <c r="BN49" s="53"/>
      <c r="BO49" s="281"/>
      <c r="BP49" s="284"/>
      <c r="BQ49" s="287"/>
      <c r="BR49" s="234"/>
      <c r="BS49" s="237"/>
      <c r="BT49" s="240"/>
      <c r="BU49" s="269"/>
      <c r="BV49" s="272"/>
      <c r="BW49" s="275"/>
      <c r="BX49" s="278"/>
      <c r="BY49" s="254"/>
      <c r="CA49" s="228"/>
      <c r="CB49" s="257"/>
      <c r="CC49" s="32"/>
      <c r="CD49" s="15"/>
      <c r="CE49" s="18"/>
      <c r="CF49" s="20"/>
      <c r="CG49" s="15"/>
      <c r="CH49" s="16"/>
      <c r="CI49" s="14"/>
      <c r="CJ49" s="15"/>
      <c r="CK49" s="16"/>
      <c r="CL49" s="51"/>
      <c r="CM49" s="52"/>
      <c r="CN49" s="53"/>
      <c r="CO49" s="281"/>
      <c r="CP49" s="284"/>
      <c r="CQ49" s="287"/>
      <c r="CR49" s="234"/>
      <c r="CS49" s="237"/>
      <c r="CT49" s="240"/>
      <c r="CU49" s="269"/>
      <c r="CV49" s="272"/>
      <c r="CW49" s="275"/>
      <c r="CX49" s="278"/>
      <c r="CY49" s="254"/>
    </row>
    <row r="50" spans="1:103" ht="18" customHeight="1">
      <c r="A50" s="56"/>
      <c r="B50" s="55"/>
      <c r="C50" s="57"/>
      <c r="D50" s="58"/>
      <c r="E50" s="58"/>
      <c r="F50" s="58"/>
      <c r="G50" s="58"/>
      <c r="H50" s="58"/>
      <c r="I50" s="58"/>
      <c r="J50" s="58"/>
      <c r="K50" s="58"/>
      <c r="L50" s="82"/>
      <c r="M50" s="82"/>
      <c r="N50" s="82"/>
      <c r="O50" s="81"/>
      <c r="P50" s="81"/>
      <c r="Q50" s="81"/>
      <c r="R50" s="82"/>
      <c r="S50" s="82"/>
      <c r="T50" s="82"/>
      <c r="U50" s="83"/>
      <c r="V50" s="83"/>
      <c r="W50" s="83"/>
      <c r="X50" s="59"/>
      <c r="Y50" s="60"/>
      <c r="Z50" s="1"/>
      <c r="AA50" s="56"/>
      <c r="AB50" s="55"/>
      <c r="AC50" s="57"/>
      <c r="AD50" s="58"/>
      <c r="AE50" s="58"/>
      <c r="AF50" s="58"/>
      <c r="AG50" s="58"/>
      <c r="AH50" s="58"/>
      <c r="AI50" s="58"/>
      <c r="AJ50" s="58"/>
      <c r="AK50" s="58"/>
      <c r="AL50" s="82"/>
      <c r="AM50" s="82"/>
      <c r="AN50" s="82"/>
      <c r="AO50" s="81"/>
      <c r="AP50" s="81"/>
      <c r="AQ50" s="81"/>
      <c r="AR50" s="82"/>
      <c r="AS50" s="82"/>
      <c r="AT50" s="82"/>
      <c r="AU50" s="83"/>
      <c r="AV50" s="83"/>
      <c r="AW50" s="83"/>
      <c r="AX50" s="59"/>
      <c r="AY50" s="60"/>
      <c r="BA50" s="56"/>
      <c r="BB50" s="55"/>
      <c r="BC50" s="57"/>
      <c r="BD50" s="58"/>
      <c r="BE50" s="58"/>
      <c r="BF50" s="58"/>
      <c r="BG50" s="58"/>
      <c r="BH50" s="58"/>
      <c r="BI50" s="58"/>
      <c r="BJ50" s="58"/>
      <c r="BK50" s="58"/>
      <c r="BL50" s="82"/>
      <c r="BM50" s="82"/>
      <c r="BN50" s="82"/>
      <c r="BO50" s="81"/>
      <c r="BP50" s="81"/>
      <c r="BQ50" s="81"/>
      <c r="BR50" s="82"/>
      <c r="BS50" s="82"/>
      <c r="BT50" s="82"/>
      <c r="BU50" s="83"/>
      <c r="BV50" s="83"/>
      <c r="BW50" s="83"/>
      <c r="BX50" s="59"/>
      <c r="BY50" s="60"/>
      <c r="CA50" s="56"/>
      <c r="CB50" s="55"/>
      <c r="CC50" s="57"/>
      <c r="CD50" s="58"/>
      <c r="CE50" s="58"/>
      <c r="CF50" s="58"/>
      <c r="CG50" s="58"/>
      <c r="CH50" s="58"/>
      <c r="CI50" s="58"/>
      <c r="CJ50" s="58"/>
      <c r="CK50" s="58"/>
      <c r="CL50" s="82"/>
      <c r="CM50" s="82"/>
      <c r="CN50" s="82"/>
      <c r="CO50" s="81"/>
      <c r="CP50" s="81"/>
      <c r="CQ50" s="81"/>
      <c r="CR50" s="82"/>
      <c r="CS50" s="82"/>
      <c r="CT50" s="82"/>
      <c r="CU50" s="83"/>
      <c r="CV50" s="83"/>
      <c r="CW50" s="83"/>
      <c r="CX50" s="59"/>
      <c r="CY50" s="60"/>
    </row>
    <row r="51" spans="1:103" ht="18" customHeight="1">
      <c r="B51" s="61" t="s">
        <v>12</v>
      </c>
      <c r="C51" s="290" t="s">
        <v>9</v>
      </c>
      <c r="D51" s="291"/>
      <c r="E51" s="292"/>
      <c r="F51" s="290" t="s">
        <v>10</v>
      </c>
      <c r="G51" s="291"/>
      <c r="H51" s="292"/>
      <c r="I51" s="290" t="s">
        <v>11</v>
      </c>
      <c r="J51" s="291"/>
      <c r="K51" s="292"/>
      <c r="L51" s="35"/>
      <c r="M51" s="10"/>
      <c r="N51" s="10"/>
      <c r="O51" s="5"/>
      <c r="P51" s="6"/>
      <c r="Q51" s="7"/>
      <c r="R51" s="5"/>
      <c r="S51" s="6"/>
      <c r="T51" s="5"/>
      <c r="U51" s="5"/>
      <c r="V51" s="5"/>
      <c r="W51" s="5"/>
      <c r="X51" s="5"/>
      <c r="Y51" s="5"/>
      <c r="Z51" s="1"/>
      <c r="AA51" s="3"/>
      <c r="AB51" s="61" t="s">
        <v>12</v>
      </c>
      <c r="AC51" s="290" t="s">
        <v>9</v>
      </c>
      <c r="AD51" s="291"/>
      <c r="AE51" s="292"/>
      <c r="AF51" s="290" t="s">
        <v>10</v>
      </c>
      <c r="AG51" s="291"/>
      <c r="AH51" s="292"/>
      <c r="AI51" s="290" t="s">
        <v>11</v>
      </c>
      <c r="AJ51" s="291"/>
      <c r="AK51" s="292"/>
      <c r="AL51" s="35"/>
      <c r="AM51" s="10"/>
      <c r="AN51" s="10"/>
      <c r="AO51" s="5"/>
      <c r="AP51" s="6"/>
      <c r="AQ51" s="7"/>
      <c r="AR51" s="5"/>
      <c r="AS51" s="6"/>
      <c r="AT51" s="5"/>
      <c r="AU51" s="5"/>
      <c r="AV51" s="5"/>
      <c r="AW51" s="5"/>
      <c r="AX51" s="5"/>
      <c r="AY51" s="5"/>
      <c r="BA51" s="3"/>
      <c r="BB51" s="61" t="s">
        <v>12</v>
      </c>
      <c r="BC51" s="290" t="s">
        <v>9</v>
      </c>
      <c r="BD51" s="291"/>
      <c r="BE51" s="292"/>
      <c r="BF51" s="290" t="s">
        <v>10</v>
      </c>
      <c r="BG51" s="291"/>
      <c r="BH51" s="292"/>
      <c r="BI51" s="290" t="s">
        <v>11</v>
      </c>
      <c r="BJ51" s="291"/>
      <c r="BK51" s="292"/>
      <c r="BL51" s="35"/>
      <c r="BM51" s="10"/>
      <c r="BN51" s="10"/>
      <c r="BO51" s="5"/>
      <c r="BP51" s="6"/>
      <c r="BQ51" s="7"/>
      <c r="BR51" s="5"/>
      <c r="BS51" s="6"/>
      <c r="BT51" s="5"/>
      <c r="BU51" s="5"/>
      <c r="BV51" s="5"/>
      <c r="BW51" s="5"/>
      <c r="BX51" s="5"/>
      <c r="BY51" s="5"/>
      <c r="CA51" s="3"/>
      <c r="CB51" s="61" t="s">
        <v>12</v>
      </c>
      <c r="CC51" s="290" t="s">
        <v>9</v>
      </c>
      <c r="CD51" s="291"/>
      <c r="CE51" s="292"/>
      <c r="CF51" s="290" t="s">
        <v>10</v>
      </c>
      <c r="CG51" s="291"/>
      <c r="CH51" s="292"/>
      <c r="CI51" s="290" t="s">
        <v>11</v>
      </c>
      <c r="CJ51" s="291"/>
      <c r="CK51" s="292"/>
      <c r="CL51" s="35"/>
      <c r="CM51" s="10"/>
      <c r="CN51" s="10"/>
      <c r="CO51" s="5"/>
      <c r="CP51" s="6"/>
      <c r="CQ51" s="7"/>
      <c r="CR51" s="5"/>
      <c r="CS51" s="6"/>
      <c r="CT51" s="5"/>
      <c r="CU51" s="5"/>
      <c r="CV51" s="5"/>
      <c r="CW51" s="5"/>
      <c r="CX51" s="5"/>
      <c r="CY51" s="5"/>
    </row>
    <row r="52" spans="1:103" ht="18" customHeight="1">
      <c r="B52" s="8"/>
      <c r="C52" s="293" t="s">
        <v>13</v>
      </c>
      <c r="D52" s="294"/>
      <c r="E52" s="295"/>
      <c r="F52" s="293" t="s">
        <v>17</v>
      </c>
      <c r="G52" s="294"/>
      <c r="H52" s="295"/>
      <c r="I52" s="293" t="s">
        <v>16</v>
      </c>
      <c r="J52" s="294"/>
      <c r="K52" s="295"/>
      <c r="L52" s="35"/>
      <c r="M52" s="10"/>
      <c r="N52" s="10"/>
      <c r="O52" s="9"/>
      <c r="P52" s="9"/>
      <c r="Q52" s="9"/>
      <c r="R52" s="9"/>
      <c r="S52" s="9"/>
      <c r="T52" s="5"/>
      <c r="U52" s="5"/>
      <c r="V52" s="5"/>
      <c r="W52" s="5"/>
      <c r="X52" s="5"/>
      <c r="Y52" s="5"/>
      <c r="Z52" s="2"/>
      <c r="AA52" s="3"/>
      <c r="AB52" s="8"/>
      <c r="AC52" s="293" t="s">
        <v>13</v>
      </c>
      <c r="AD52" s="294"/>
      <c r="AE52" s="295"/>
      <c r="AF52" s="293" t="s">
        <v>17</v>
      </c>
      <c r="AG52" s="294"/>
      <c r="AH52" s="295"/>
      <c r="AI52" s="293" t="s">
        <v>16</v>
      </c>
      <c r="AJ52" s="294"/>
      <c r="AK52" s="295"/>
      <c r="AL52" s="35"/>
      <c r="AM52" s="10"/>
      <c r="AN52" s="10"/>
      <c r="AO52" s="9"/>
      <c r="AP52" s="9"/>
      <c r="AQ52" s="9"/>
      <c r="AR52" s="9"/>
      <c r="AS52" s="9"/>
      <c r="AT52" s="5"/>
      <c r="AU52" s="5"/>
      <c r="AV52" s="5"/>
      <c r="AW52" s="5"/>
      <c r="AX52" s="5"/>
      <c r="AY52" s="5"/>
      <c r="BA52" s="3"/>
      <c r="BB52" s="8"/>
      <c r="BC52" s="293" t="s">
        <v>13</v>
      </c>
      <c r="BD52" s="294"/>
      <c r="BE52" s="295"/>
      <c r="BF52" s="293"/>
      <c r="BG52" s="294"/>
      <c r="BH52" s="295"/>
      <c r="BI52" s="293" t="s">
        <v>16</v>
      </c>
      <c r="BJ52" s="294"/>
      <c r="BK52" s="295"/>
      <c r="BL52" s="35"/>
      <c r="BM52" s="10"/>
      <c r="BN52" s="10"/>
      <c r="BO52" s="9"/>
      <c r="BP52" s="9"/>
      <c r="BQ52" s="9"/>
      <c r="BR52" s="9"/>
      <c r="BS52" s="9"/>
      <c r="BT52" s="5"/>
      <c r="BU52" s="5"/>
      <c r="BV52" s="5"/>
      <c r="BW52" s="5"/>
      <c r="BX52" s="5"/>
      <c r="BY52" s="5"/>
      <c r="CA52" s="3"/>
      <c r="CB52" s="8"/>
      <c r="CC52" s="293"/>
      <c r="CD52" s="294"/>
      <c r="CE52" s="295"/>
      <c r="CF52" s="293"/>
      <c r="CG52" s="294"/>
      <c r="CH52" s="295"/>
      <c r="CI52" s="293"/>
      <c r="CJ52" s="294"/>
      <c r="CK52" s="295"/>
      <c r="CL52" s="35"/>
      <c r="CM52" s="10"/>
      <c r="CN52" s="10"/>
      <c r="CO52" s="9"/>
      <c r="CP52" s="9"/>
      <c r="CQ52" s="9"/>
      <c r="CR52" s="9"/>
      <c r="CS52" s="9"/>
      <c r="CT52" s="5"/>
      <c r="CU52" s="5"/>
      <c r="CV52" s="5"/>
      <c r="CW52" s="5"/>
      <c r="CX52" s="5"/>
      <c r="CY52" s="5"/>
    </row>
    <row r="53" spans="1:103" ht="18" customHeight="1">
      <c r="B53" s="2"/>
      <c r="C53" s="296" t="s">
        <v>14</v>
      </c>
      <c r="D53" s="297"/>
      <c r="E53" s="298"/>
      <c r="F53" s="296" t="s">
        <v>15</v>
      </c>
      <c r="G53" s="297"/>
      <c r="H53" s="298"/>
      <c r="I53" s="296" t="s">
        <v>18</v>
      </c>
      <c r="J53" s="297"/>
      <c r="K53" s="298"/>
      <c r="L53" s="35"/>
      <c r="M53" s="10"/>
      <c r="N53" s="10"/>
      <c r="O53" s="9"/>
      <c r="P53" s="9"/>
      <c r="Q53" s="9"/>
      <c r="R53" s="9"/>
      <c r="S53" s="9"/>
      <c r="T53" s="5"/>
      <c r="U53" s="5"/>
      <c r="V53" s="5"/>
      <c r="W53" s="5"/>
      <c r="X53" s="5"/>
      <c r="Y53" s="5"/>
      <c r="Z53" s="2"/>
      <c r="AA53" s="3"/>
      <c r="AB53" s="2"/>
      <c r="AC53" s="296" t="s">
        <v>14</v>
      </c>
      <c r="AD53" s="297"/>
      <c r="AE53" s="298"/>
      <c r="AF53" s="296" t="s">
        <v>15</v>
      </c>
      <c r="AG53" s="297"/>
      <c r="AH53" s="298"/>
      <c r="AI53" s="296" t="s">
        <v>18</v>
      </c>
      <c r="AJ53" s="297"/>
      <c r="AK53" s="298"/>
      <c r="AL53" s="35"/>
      <c r="AM53" s="10"/>
      <c r="AN53" s="10"/>
      <c r="AO53" s="9"/>
      <c r="AP53" s="9"/>
      <c r="AQ53" s="9"/>
      <c r="AR53" s="9"/>
      <c r="AS53" s="9"/>
      <c r="AT53" s="5"/>
      <c r="AU53" s="5"/>
      <c r="AV53" s="5"/>
      <c r="AW53" s="5"/>
      <c r="AX53" s="5"/>
      <c r="AY53" s="5"/>
      <c r="BA53" s="3"/>
      <c r="BB53" s="2"/>
      <c r="BC53" s="296"/>
      <c r="BD53" s="297"/>
      <c r="BE53" s="298"/>
      <c r="BF53" s="296" t="s">
        <v>15</v>
      </c>
      <c r="BG53" s="297"/>
      <c r="BH53" s="298"/>
      <c r="BI53" s="296"/>
      <c r="BJ53" s="297"/>
      <c r="BK53" s="298"/>
      <c r="BL53" s="35"/>
      <c r="BM53" s="10"/>
      <c r="BN53" s="10"/>
      <c r="BO53" s="9"/>
      <c r="BP53" s="9"/>
      <c r="BQ53" s="9"/>
      <c r="BR53" s="9"/>
      <c r="BS53" s="9"/>
      <c r="BT53" s="5"/>
      <c r="BU53" s="5"/>
      <c r="BV53" s="5"/>
      <c r="BW53" s="5"/>
      <c r="BX53" s="5"/>
      <c r="BY53" s="5"/>
      <c r="CA53" s="3"/>
      <c r="CB53" s="2"/>
      <c r="CC53" s="296" t="s">
        <v>14</v>
      </c>
      <c r="CD53" s="297"/>
      <c r="CE53" s="298"/>
      <c r="CF53" s="296" t="s">
        <v>15</v>
      </c>
      <c r="CG53" s="297"/>
      <c r="CH53" s="298"/>
      <c r="CI53" s="296" t="s">
        <v>18</v>
      </c>
      <c r="CJ53" s="297"/>
      <c r="CK53" s="298"/>
      <c r="CL53" s="35"/>
      <c r="CM53" s="10"/>
      <c r="CN53" s="10"/>
      <c r="CO53" s="9"/>
      <c r="CP53" s="9"/>
      <c r="CQ53" s="9"/>
      <c r="CR53" s="9"/>
      <c r="CS53" s="9"/>
      <c r="CT53" s="5"/>
      <c r="CU53" s="5"/>
      <c r="CV53" s="5"/>
      <c r="CW53" s="5"/>
      <c r="CX53" s="5"/>
      <c r="CY53" s="5"/>
    </row>
    <row r="54" spans="1:103" ht="15" customHeight="1" thickBot="1"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"/>
      <c r="AA54" s="3"/>
      <c r="AB54" s="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BA54" s="3"/>
      <c r="BB54" s="2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CA54" s="3"/>
      <c r="CB54" s="2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</row>
    <row r="55" spans="1:103" ht="15" customHeight="1">
      <c r="B55" s="2"/>
      <c r="C55" s="10"/>
      <c r="D55" s="10"/>
      <c r="E55" s="10"/>
      <c r="F55" s="10"/>
      <c r="G55" s="10"/>
      <c r="H55" s="10"/>
      <c r="I55" s="303" t="s">
        <v>2</v>
      </c>
      <c r="J55" s="304"/>
      <c r="K55" s="304"/>
      <c r="L55" s="304"/>
      <c r="M55" s="304"/>
      <c r="N55" s="305"/>
      <c r="O55" s="311" t="str">
        <f>IF(Y38=1,B38,IF(Y41=1,B41,IF(Y44=1,B44,IF(Y47=1,B47," "))))</f>
        <v>HORA</v>
      </c>
      <c r="P55" s="312"/>
      <c r="Q55" s="312"/>
      <c r="R55" s="312"/>
      <c r="S55" s="312"/>
      <c r="T55" s="312"/>
      <c r="U55" s="312"/>
      <c r="V55" s="312"/>
      <c r="W55" s="312"/>
      <c r="X55" s="312"/>
      <c r="Y55" s="313"/>
      <c r="Z55" s="1"/>
      <c r="AA55" s="3"/>
      <c r="AB55" s="2"/>
      <c r="AC55" s="10"/>
      <c r="AD55" s="10"/>
      <c r="AE55" s="10"/>
      <c r="AF55" s="10"/>
      <c r="AG55" s="10"/>
      <c r="AH55" s="10"/>
      <c r="AI55" s="303" t="s">
        <v>2</v>
      </c>
      <c r="AJ55" s="304"/>
      <c r="AK55" s="304"/>
      <c r="AL55" s="304"/>
      <c r="AM55" s="304"/>
      <c r="AN55" s="305"/>
      <c r="AO55" s="311" t="str">
        <f>IF(AY38=1,AB38,IF(AY41=1,AB41,IF(AY44=1,AB44,IF(AY47=1,AB47," "))))</f>
        <v>MORÁVEK</v>
      </c>
      <c r="AP55" s="312"/>
      <c r="AQ55" s="312"/>
      <c r="AR55" s="312"/>
      <c r="AS55" s="312"/>
      <c r="AT55" s="312"/>
      <c r="AU55" s="312"/>
      <c r="AV55" s="312"/>
      <c r="AW55" s="312"/>
      <c r="AX55" s="312"/>
      <c r="AY55" s="313"/>
      <c r="BA55" s="3"/>
      <c r="BB55" s="2"/>
      <c r="BC55" s="10"/>
      <c r="BD55" s="10"/>
      <c r="BE55" s="10"/>
      <c r="BF55" s="10"/>
      <c r="BG55" s="10"/>
      <c r="BH55" s="10"/>
      <c r="BI55" s="303" t="s">
        <v>2</v>
      </c>
      <c r="BJ55" s="304"/>
      <c r="BK55" s="304"/>
      <c r="BL55" s="304"/>
      <c r="BM55" s="304"/>
      <c r="BN55" s="305"/>
      <c r="BO55" s="311" t="str">
        <f>IF(BY38=1,BB38,IF(BY41=1,BB41,IF(BY44=1,BB44,IF(BY47=1,BB47," "))))</f>
        <v>PLŠKOVÁ</v>
      </c>
      <c r="BP55" s="312"/>
      <c r="BQ55" s="312"/>
      <c r="BR55" s="312"/>
      <c r="BS55" s="312"/>
      <c r="BT55" s="312"/>
      <c r="BU55" s="312"/>
      <c r="BV55" s="312"/>
      <c r="BW55" s="312"/>
      <c r="BX55" s="312"/>
      <c r="BY55" s="313"/>
      <c r="CA55" s="3"/>
      <c r="CB55" s="2"/>
      <c r="CC55" s="10"/>
      <c r="CD55" s="10"/>
      <c r="CE55" s="10"/>
      <c r="CF55" s="10"/>
      <c r="CG55" s="10"/>
      <c r="CH55" s="10"/>
      <c r="CI55" s="303" t="s">
        <v>2</v>
      </c>
      <c r="CJ55" s="304"/>
      <c r="CK55" s="304"/>
      <c r="CL55" s="304"/>
      <c r="CM55" s="304"/>
      <c r="CN55" s="305"/>
      <c r="CO55" s="311" t="str">
        <f>IF(CY38=1,CB38,IF(CY41=1,CB41,IF(CY44=1,CB44,IF(CY47=1,CB47," "))))</f>
        <v>CHARYPAROVÁ</v>
      </c>
      <c r="CP55" s="312"/>
      <c r="CQ55" s="312"/>
      <c r="CR55" s="312"/>
      <c r="CS55" s="312"/>
      <c r="CT55" s="312"/>
      <c r="CU55" s="312"/>
      <c r="CV55" s="312"/>
      <c r="CW55" s="312"/>
      <c r="CX55" s="312"/>
      <c r="CY55" s="313"/>
    </row>
    <row r="56" spans="1:103" ht="15" customHeight="1">
      <c r="B56" s="1"/>
      <c r="C56" s="10"/>
      <c r="D56" s="10"/>
      <c r="E56" s="10"/>
      <c r="F56" s="10"/>
      <c r="G56" s="10"/>
      <c r="H56" s="10"/>
      <c r="I56" s="306"/>
      <c r="J56" s="288"/>
      <c r="K56" s="288"/>
      <c r="L56" s="288"/>
      <c r="M56" s="288"/>
      <c r="N56" s="307"/>
      <c r="O56" s="314"/>
      <c r="P56" s="289"/>
      <c r="Q56" s="289"/>
      <c r="R56" s="289"/>
      <c r="S56" s="289"/>
      <c r="T56" s="289"/>
      <c r="U56" s="289"/>
      <c r="V56" s="289"/>
      <c r="W56" s="289"/>
      <c r="X56" s="289"/>
      <c r="Y56" s="315"/>
      <c r="Z56" s="1"/>
      <c r="AA56" s="3"/>
      <c r="AB56" s="1"/>
      <c r="AC56" s="10"/>
      <c r="AD56" s="10"/>
      <c r="AE56" s="10"/>
      <c r="AF56" s="10"/>
      <c r="AG56" s="10"/>
      <c r="AH56" s="10"/>
      <c r="AI56" s="306"/>
      <c r="AJ56" s="288"/>
      <c r="AK56" s="288"/>
      <c r="AL56" s="288"/>
      <c r="AM56" s="288"/>
      <c r="AN56" s="307"/>
      <c r="AO56" s="314"/>
      <c r="AP56" s="289"/>
      <c r="AQ56" s="289"/>
      <c r="AR56" s="289"/>
      <c r="AS56" s="289"/>
      <c r="AT56" s="289"/>
      <c r="AU56" s="289"/>
      <c r="AV56" s="289"/>
      <c r="AW56" s="289"/>
      <c r="AX56" s="289"/>
      <c r="AY56" s="315"/>
      <c r="BA56" s="3"/>
      <c r="BB56" s="1"/>
      <c r="BC56" s="10"/>
      <c r="BD56" s="10"/>
      <c r="BE56" s="10"/>
      <c r="BF56" s="10"/>
      <c r="BG56" s="10"/>
      <c r="BH56" s="10"/>
      <c r="BI56" s="306"/>
      <c r="BJ56" s="288"/>
      <c r="BK56" s="288"/>
      <c r="BL56" s="288"/>
      <c r="BM56" s="288"/>
      <c r="BN56" s="307"/>
      <c r="BO56" s="314"/>
      <c r="BP56" s="289"/>
      <c r="BQ56" s="289"/>
      <c r="BR56" s="289"/>
      <c r="BS56" s="289"/>
      <c r="BT56" s="289"/>
      <c r="BU56" s="289"/>
      <c r="BV56" s="289"/>
      <c r="BW56" s="289"/>
      <c r="BX56" s="289"/>
      <c r="BY56" s="315"/>
      <c r="CA56" s="3"/>
      <c r="CB56" s="1"/>
      <c r="CC56" s="10"/>
      <c r="CD56" s="10"/>
      <c r="CE56" s="10"/>
      <c r="CF56" s="10"/>
      <c r="CG56" s="10"/>
      <c r="CH56" s="10"/>
      <c r="CI56" s="306"/>
      <c r="CJ56" s="288"/>
      <c r="CK56" s="288"/>
      <c r="CL56" s="288"/>
      <c r="CM56" s="288"/>
      <c r="CN56" s="307"/>
      <c r="CO56" s="314"/>
      <c r="CP56" s="289"/>
      <c r="CQ56" s="289"/>
      <c r="CR56" s="289"/>
      <c r="CS56" s="289"/>
      <c r="CT56" s="289"/>
      <c r="CU56" s="289"/>
      <c r="CV56" s="289"/>
      <c r="CW56" s="289"/>
      <c r="CX56" s="289"/>
      <c r="CY56" s="315"/>
    </row>
    <row r="57" spans="1:103" ht="15" customHeight="1" thickBot="1">
      <c r="B57" s="1"/>
      <c r="C57" s="1"/>
      <c r="D57" s="1"/>
      <c r="E57" s="1"/>
      <c r="F57" s="1"/>
      <c r="G57" s="1"/>
      <c r="H57" s="1"/>
      <c r="I57" s="308"/>
      <c r="J57" s="309"/>
      <c r="K57" s="309"/>
      <c r="L57" s="309"/>
      <c r="M57" s="309"/>
      <c r="N57" s="310"/>
      <c r="O57" s="316"/>
      <c r="P57" s="317"/>
      <c r="Q57" s="317"/>
      <c r="R57" s="317"/>
      <c r="S57" s="317"/>
      <c r="T57" s="317"/>
      <c r="U57" s="317"/>
      <c r="V57" s="317"/>
      <c r="W57" s="317"/>
      <c r="X57" s="317"/>
      <c r="Y57" s="318"/>
      <c r="Z57" s="1"/>
      <c r="AA57" s="3"/>
      <c r="AB57" s="1"/>
      <c r="AC57" s="1"/>
      <c r="AD57" s="1"/>
      <c r="AE57" s="1"/>
      <c r="AF57" s="1"/>
      <c r="AG57" s="1"/>
      <c r="AH57" s="1"/>
      <c r="AI57" s="308"/>
      <c r="AJ57" s="309"/>
      <c r="AK57" s="309"/>
      <c r="AL57" s="309"/>
      <c r="AM57" s="309"/>
      <c r="AN57" s="310"/>
      <c r="AO57" s="316"/>
      <c r="AP57" s="317"/>
      <c r="AQ57" s="317"/>
      <c r="AR57" s="317"/>
      <c r="AS57" s="317"/>
      <c r="AT57" s="317"/>
      <c r="AU57" s="317"/>
      <c r="AV57" s="317"/>
      <c r="AW57" s="317"/>
      <c r="AX57" s="317"/>
      <c r="AY57" s="318"/>
      <c r="BA57" s="3"/>
      <c r="BB57" s="1"/>
      <c r="BC57" s="1"/>
      <c r="BD57" s="1"/>
      <c r="BE57" s="1"/>
      <c r="BF57" s="1"/>
      <c r="BG57" s="1"/>
      <c r="BH57" s="1"/>
      <c r="BI57" s="308"/>
      <c r="BJ57" s="309"/>
      <c r="BK57" s="309"/>
      <c r="BL57" s="309"/>
      <c r="BM57" s="309"/>
      <c r="BN57" s="310"/>
      <c r="BO57" s="316"/>
      <c r="BP57" s="317"/>
      <c r="BQ57" s="317"/>
      <c r="BR57" s="317"/>
      <c r="BS57" s="317"/>
      <c r="BT57" s="317"/>
      <c r="BU57" s="317"/>
      <c r="BV57" s="317"/>
      <c r="BW57" s="317"/>
      <c r="BX57" s="317"/>
      <c r="BY57" s="318"/>
      <c r="CA57" s="3"/>
      <c r="CB57" s="1"/>
      <c r="CC57" s="1"/>
      <c r="CD57" s="1"/>
      <c r="CE57" s="1"/>
      <c r="CF57" s="1"/>
      <c r="CG57" s="1"/>
      <c r="CH57" s="1"/>
      <c r="CI57" s="308"/>
      <c r="CJ57" s="309"/>
      <c r="CK57" s="309"/>
      <c r="CL57" s="309"/>
      <c r="CM57" s="309"/>
      <c r="CN57" s="310"/>
      <c r="CO57" s="316"/>
      <c r="CP57" s="317"/>
      <c r="CQ57" s="317"/>
      <c r="CR57" s="317"/>
      <c r="CS57" s="317"/>
      <c r="CT57" s="317"/>
      <c r="CU57" s="317"/>
      <c r="CV57" s="317"/>
      <c r="CW57" s="317"/>
      <c r="CX57" s="317"/>
      <c r="CY57" s="318"/>
    </row>
    <row r="58" spans="1:103" ht="15" customHeight="1">
      <c r="B58" s="1"/>
      <c r="C58" s="1"/>
      <c r="D58" s="1"/>
      <c r="E58" s="1"/>
      <c r="F58" s="1"/>
      <c r="G58" s="1"/>
      <c r="H58" s="1"/>
      <c r="I58" s="85"/>
      <c r="J58" s="85"/>
      <c r="K58" s="85"/>
      <c r="L58" s="85"/>
      <c r="M58" s="85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1"/>
    </row>
    <row r="59" spans="1:103" ht="15" customHeight="1"/>
    <row r="60" spans="1:103" ht="15" customHeight="1"/>
  </sheetData>
  <mergeCells count="616">
    <mergeCell ref="CT7:CW7"/>
    <mergeCell ref="CX7:CY7"/>
    <mergeCell ref="A6:S8"/>
    <mergeCell ref="T6:W6"/>
    <mergeCell ref="X6:Y6"/>
    <mergeCell ref="AA6:AS8"/>
    <mergeCell ref="AT6:AW6"/>
    <mergeCell ref="AX6:AY6"/>
    <mergeCell ref="T7:W7"/>
    <mergeCell ref="X7:Y7"/>
    <mergeCell ref="AT7:AW7"/>
    <mergeCell ref="AX7:AY7"/>
    <mergeCell ref="CT8:CW8"/>
    <mergeCell ref="CX8:CY8"/>
    <mergeCell ref="AT8:AW8"/>
    <mergeCell ref="AX8:AY8"/>
    <mergeCell ref="BT8:BW8"/>
    <mergeCell ref="BX8:BY8"/>
    <mergeCell ref="BA6:BS8"/>
    <mergeCell ref="BT6:BW6"/>
    <mergeCell ref="BX6:BY6"/>
    <mergeCell ref="CA6:CS8"/>
    <mergeCell ref="CT6:CW6"/>
    <mergeCell ref="CX6:CY6"/>
    <mergeCell ref="C10:E10"/>
    <mergeCell ref="F10:H10"/>
    <mergeCell ref="I10:K10"/>
    <mergeCell ref="L10:N10"/>
    <mergeCell ref="O10:Q10"/>
    <mergeCell ref="R10:T10"/>
    <mergeCell ref="U10:W10"/>
    <mergeCell ref="AC10:AE10"/>
    <mergeCell ref="T8:W8"/>
    <mergeCell ref="X8:Y8"/>
    <mergeCell ref="BT7:BW7"/>
    <mergeCell ref="BX7:BY7"/>
    <mergeCell ref="BI10:BK10"/>
    <mergeCell ref="BL10:BN10"/>
    <mergeCell ref="BO10:BQ10"/>
    <mergeCell ref="BR10:BT10"/>
    <mergeCell ref="AF10:AH10"/>
    <mergeCell ref="AI10:AK10"/>
    <mergeCell ref="AL10:AN10"/>
    <mergeCell ref="AO10:AQ10"/>
    <mergeCell ref="AR10:AT10"/>
    <mergeCell ref="AU10:AW10"/>
    <mergeCell ref="U11:U13"/>
    <mergeCell ref="V11:V13"/>
    <mergeCell ref="W11:W13"/>
    <mergeCell ref="X11:X13"/>
    <mergeCell ref="Y11:Y13"/>
    <mergeCell ref="AA11:AA13"/>
    <mergeCell ref="CR10:CT10"/>
    <mergeCell ref="CU10:CW10"/>
    <mergeCell ref="A11:A13"/>
    <mergeCell ref="B11:B13"/>
    <mergeCell ref="O11:O13"/>
    <mergeCell ref="P11:P13"/>
    <mergeCell ref="Q11:Q13"/>
    <mergeCell ref="R11:R13"/>
    <mergeCell ref="S11:S13"/>
    <mergeCell ref="T11:T13"/>
    <mergeCell ref="BU10:BW10"/>
    <mergeCell ref="CC10:CE10"/>
    <mergeCell ref="CF10:CH10"/>
    <mergeCell ref="CI10:CK10"/>
    <mergeCell ref="CL10:CN10"/>
    <mergeCell ref="CO10:CQ10"/>
    <mergeCell ref="BC10:BE10"/>
    <mergeCell ref="BF10:BH10"/>
    <mergeCell ref="AT11:AT13"/>
    <mergeCell ref="AU11:AU13"/>
    <mergeCell ref="AV11:AV13"/>
    <mergeCell ref="AW11:AW13"/>
    <mergeCell ref="AX11:AX13"/>
    <mergeCell ref="AY11:AY13"/>
    <mergeCell ref="AB11:AB13"/>
    <mergeCell ref="AO11:AO13"/>
    <mergeCell ref="AP11:AP13"/>
    <mergeCell ref="AQ11:AQ13"/>
    <mergeCell ref="AR11:AR13"/>
    <mergeCell ref="AS11:AS13"/>
    <mergeCell ref="BU11:BU13"/>
    <mergeCell ref="BV11:BV13"/>
    <mergeCell ref="BW11:BW13"/>
    <mergeCell ref="BX11:BX13"/>
    <mergeCell ref="BA11:BA13"/>
    <mergeCell ref="BB11:BB13"/>
    <mergeCell ref="BO11:BO13"/>
    <mergeCell ref="BP11:BP13"/>
    <mergeCell ref="BQ11:BQ13"/>
    <mergeCell ref="BR11:BR13"/>
    <mergeCell ref="CX11:CX13"/>
    <mergeCell ref="CY11:CY13"/>
    <mergeCell ref="A14:A16"/>
    <mergeCell ref="B14:B16"/>
    <mergeCell ref="O14:O16"/>
    <mergeCell ref="P14:P16"/>
    <mergeCell ref="Q14:Q16"/>
    <mergeCell ref="R14:R16"/>
    <mergeCell ref="S14:S16"/>
    <mergeCell ref="T14:T16"/>
    <mergeCell ref="CR11:CR13"/>
    <mergeCell ref="CS11:CS13"/>
    <mergeCell ref="CT11:CT13"/>
    <mergeCell ref="CU11:CU13"/>
    <mergeCell ref="CV11:CV13"/>
    <mergeCell ref="CW11:CW13"/>
    <mergeCell ref="BY11:BY13"/>
    <mergeCell ref="CA11:CA13"/>
    <mergeCell ref="CB11:CB13"/>
    <mergeCell ref="CO11:CO13"/>
    <mergeCell ref="CP11:CP13"/>
    <mergeCell ref="CQ11:CQ13"/>
    <mergeCell ref="BS11:BS13"/>
    <mergeCell ref="BT11:BT13"/>
    <mergeCell ref="AB14:AB16"/>
    <mergeCell ref="AO14:AO16"/>
    <mergeCell ref="AP14:AP16"/>
    <mergeCell ref="AQ14:AQ16"/>
    <mergeCell ref="AR14:AR16"/>
    <mergeCell ref="AS14:AS16"/>
    <mergeCell ref="U14:U16"/>
    <mergeCell ref="V14:V16"/>
    <mergeCell ref="W14:W16"/>
    <mergeCell ref="X14:X16"/>
    <mergeCell ref="Y14:Y16"/>
    <mergeCell ref="AA14:AA16"/>
    <mergeCell ref="BA14:BA16"/>
    <mergeCell ref="BB14:BB16"/>
    <mergeCell ref="BO14:BO16"/>
    <mergeCell ref="BP14:BP16"/>
    <mergeCell ref="BQ14:BQ16"/>
    <mergeCell ref="BR14:BR16"/>
    <mergeCell ref="AT14:AT16"/>
    <mergeCell ref="AU14:AU16"/>
    <mergeCell ref="AV14:AV16"/>
    <mergeCell ref="AW14:AW16"/>
    <mergeCell ref="AX14:AX16"/>
    <mergeCell ref="AY14:AY16"/>
    <mergeCell ref="CB14:CB16"/>
    <mergeCell ref="CO14:CO16"/>
    <mergeCell ref="CP14:CP16"/>
    <mergeCell ref="CQ14:CQ16"/>
    <mergeCell ref="BS14:BS16"/>
    <mergeCell ref="BT14:BT16"/>
    <mergeCell ref="BU14:BU16"/>
    <mergeCell ref="BV14:BV16"/>
    <mergeCell ref="BW14:BW16"/>
    <mergeCell ref="BX14:BX16"/>
    <mergeCell ref="U17:U19"/>
    <mergeCell ref="V17:V19"/>
    <mergeCell ref="W17:W19"/>
    <mergeCell ref="X17:X19"/>
    <mergeCell ref="Y17:Y19"/>
    <mergeCell ref="AA17:AA19"/>
    <mergeCell ref="CX14:CX16"/>
    <mergeCell ref="CY14:CY16"/>
    <mergeCell ref="A17:A19"/>
    <mergeCell ref="B17:B19"/>
    <mergeCell ref="O17:O19"/>
    <mergeCell ref="P17:P19"/>
    <mergeCell ref="Q17:Q19"/>
    <mergeCell ref="R17:R19"/>
    <mergeCell ref="S17:S19"/>
    <mergeCell ref="T17:T19"/>
    <mergeCell ref="CR14:CR16"/>
    <mergeCell ref="CS14:CS16"/>
    <mergeCell ref="CT14:CT16"/>
    <mergeCell ref="CU14:CU16"/>
    <mergeCell ref="CV14:CV16"/>
    <mergeCell ref="CW14:CW16"/>
    <mergeCell ref="BY14:BY16"/>
    <mergeCell ref="CA14:CA16"/>
    <mergeCell ref="AT17:AT19"/>
    <mergeCell ref="AU17:AU19"/>
    <mergeCell ref="AV17:AV19"/>
    <mergeCell ref="AW17:AW19"/>
    <mergeCell ref="AX17:AX19"/>
    <mergeCell ref="AY17:AY19"/>
    <mergeCell ref="AB17:AB19"/>
    <mergeCell ref="AO17:AO19"/>
    <mergeCell ref="AP17:AP19"/>
    <mergeCell ref="AQ17:AQ19"/>
    <mergeCell ref="AR17:AR19"/>
    <mergeCell ref="AS17:AS19"/>
    <mergeCell ref="BU17:BU19"/>
    <mergeCell ref="BV17:BV19"/>
    <mergeCell ref="BW17:BW19"/>
    <mergeCell ref="BX17:BX19"/>
    <mergeCell ref="BA17:BA19"/>
    <mergeCell ref="BB17:BB19"/>
    <mergeCell ref="BO17:BO19"/>
    <mergeCell ref="BP17:BP19"/>
    <mergeCell ref="BQ17:BQ19"/>
    <mergeCell ref="BR17:BR19"/>
    <mergeCell ref="CX17:CX19"/>
    <mergeCell ref="CY17:CY19"/>
    <mergeCell ref="A20:A22"/>
    <mergeCell ref="B20:B22"/>
    <mergeCell ref="O20:O22"/>
    <mergeCell ref="P20:P22"/>
    <mergeCell ref="Q20:Q22"/>
    <mergeCell ref="R20:R22"/>
    <mergeCell ref="S20:S22"/>
    <mergeCell ref="T20:T22"/>
    <mergeCell ref="CR17:CR19"/>
    <mergeCell ref="CS17:CS19"/>
    <mergeCell ref="CT17:CT19"/>
    <mergeCell ref="CU17:CU19"/>
    <mergeCell ref="CV17:CV19"/>
    <mergeCell ref="CW17:CW19"/>
    <mergeCell ref="BY17:BY19"/>
    <mergeCell ref="CA17:CA19"/>
    <mergeCell ref="CB17:CB19"/>
    <mergeCell ref="CO17:CO19"/>
    <mergeCell ref="CP17:CP19"/>
    <mergeCell ref="CQ17:CQ19"/>
    <mergeCell ref="BS17:BS19"/>
    <mergeCell ref="BT17:BT19"/>
    <mergeCell ref="AB20:AB22"/>
    <mergeCell ref="AO20:AO22"/>
    <mergeCell ref="AP20:AP22"/>
    <mergeCell ref="AQ20:AQ22"/>
    <mergeCell ref="AR20:AR22"/>
    <mergeCell ref="AS20:AS22"/>
    <mergeCell ref="U20:U22"/>
    <mergeCell ref="V20:V22"/>
    <mergeCell ref="W20:W22"/>
    <mergeCell ref="X20:X22"/>
    <mergeCell ref="Y20:Y22"/>
    <mergeCell ref="AA20:AA22"/>
    <mergeCell ref="BA20:BA22"/>
    <mergeCell ref="BB20:BB22"/>
    <mergeCell ref="BO20:BO22"/>
    <mergeCell ref="BP20:BP22"/>
    <mergeCell ref="BQ20:BQ22"/>
    <mergeCell ref="BR20:BR22"/>
    <mergeCell ref="AT20:AT22"/>
    <mergeCell ref="AU20:AU22"/>
    <mergeCell ref="AV20:AV22"/>
    <mergeCell ref="AW20:AW22"/>
    <mergeCell ref="AX20:AX22"/>
    <mergeCell ref="AY20:AY22"/>
    <mergeCell ref="CB20:CB22"/>
    <mergeCell ref="CO20:CO22"/>
    <mergeCell ref="CP20:CP22"/>
    <mergeCell ref="CQ20:CQ22"/>
    <mergeCell ref="BS20:BS22"/>
    <mergeCell ref="BT20:BT22"/>
    <mergeCell ref="BU20:BU22"/>
    <mergeCell ref="BV20:BV22"/>
    <mergeCell ref="BW20:BW22"/>
    <mergeCell ref="BX20:BX22"/>
    <mergeCell ref="C25:E25"/>
    <mergeCell ref="F25:H25"/>
    <mergeCell ref="I25:K25"/>
    <mergeCell ref="AC25:AE25"/>
    <mergeCell ref="AF25:AH25"/>
    <mergeCell ref="AI25:AK25"/>
    <mergeCell ref="CX20:CX22"/>
    <mergeCell ref="CY20:CY22"/>
    <mergeCell ref="C24:E24"/>
    <mergeCell ref="F24:H24"/>
    <mergeCell ref="I24:K24"/>
    <mergeCell ref="AC24:AE24"/>
    <mergeCell ref="AF24:AH24"/>
    <mergeCell ref="AI24:AK24"/>
    <mergeCell ref="BC24:BE24"/>
    <mergeCell ref="BF24:BH24"/>
    <mergeCell ref="CR20:CR22"/>
    <mergeCell ref="CS20:CS22"/>
    <mergeCell ref="CT20:CT22"/>
    <mergeCell ref="CU20:CU22"/>
    <mergeCell ref="CV20:CV22"/>
    <mergeCell ref="CW20:CW22"/>
    <mergeCell ref="BY20:BY22"/>
    <mergeCell ref="CA20:CA22"/>
    <mergeCell ref="BC25:BE25"/>
    <mergeCell ref="BF25:BH25"/>
    <mergeCell ref="BI25:BK25"/>
    <mergeCell ref="CC25:CE25"/>
    <mergeCell ref="CF25:CH25"/>
    <mergeCell ref="CI25:CK25"/>
    <mergeCell ref="BI24:BK24"/>
    <mergeCell ref="CC24:CE24"/>
    <mergeCell ref="CF24:CH24"/>
    <mergeCell ref="CI24:CK24"/>
    <mergeCell ref="BC26:BE26"/>
    <mergeCell ref="BF26:BH26"/>
    <mergeCell ref="BI26:BK26"/>
    <mergeCell ref="CC26:CE26"/>
    <mergeCell ref="CF26:CH26"/>
    <mergeCell ref="CI26:CK26"/>
    <mergeCell ref="C26:E26"/>
    <mergeCell ref="F26:H26"/>
    <mergeCell ref="I26:K26"/>
    <mergeCell ref="AC26:AE26"/>
    <mergeCell ref="AF26:AH26"/>
    <mergeCell ref="AI26:AK26"/>
    <mergeCell ref="CI28:CN30"/>
    <mergeCell ref="CO28:CY30"/>
    <mergeCell ref="A33:S35"/>
    <mergeCell ref="T33:W33"/>
    <mergeCell ref="X33:Y33"/>
    <mergeCell ref="AA33:AS35"/>
    <mergeCell ref="AT33:AW33"/>
    <mergeCell ref="AX33:AY33"/>
    <mergeCell ref="BA33:BS35"/>
    <mergeCell ref="BT33:BW33"/>
    <mergeCell ref="I28:N30"/>
    <mergeCell ref="O28:Y30"/>
    <mergeCell ref="AI28:AN30"/>
    <mergeCell ref="AO28:AY30"/>
    <mergeCell ref="BI28:BN30"/>
    <mergeCell ref="BO28:BY30"/>
    <mergeCell ref="BX33:BY33"/>
    <mergeCell ref="CA33:CS35"/>
    <mergeCell ref="CT33:CW33"/>
    <mergeCell ref="CX33:CY33"/>
    <mergeCell ref="T34:W34"/>
    <mergeCell ref="X34:Y34"/>
    <mergeCell ref="AT34:AW34"/>
    <mergeCell ref="AX34:AY34"/>
    <mergeCell ref="C37:E37"/>
    <mergeCell ref="F37:H37"/>
    <mergeCell ref="I37:K37"/>
    <mergeCell ref="L37:N37"/>
    <mergeCell ref="O37:Q37"/>
    <mergeCell ref="R37:T37"/>
    <mergeCell ref="CT34:CW34"/>
    <mergeCell ref="CU37:CW37"/>
    <mergeCell ref="CC37:CE37"/>
    <mergeCell ref="CF37:CH37"/>
    <mergeCell ref="CI37:CK37"/>
    <mergeCell ref="CL37:CN37"/>
    <mergeCell ref="CO37:CQ37"/>
    <mergeCell ref="CR37:CT37"/>
    <mergeCell ref="AO37:AQ37"/>
    <mergeCell ref="CX34:CY34"/>
    <mergeCell ref="T35:W35"/>
    <mergeCell ref="X35:Y35"/>
    <mergeCell ref="AT35:AW35"/>
    <mergeCell ref="AX35:AY35"/>
    <mergeCell ref="BT35:BW35"/>
    <mergeCell ref="BX35:BY35"/>
    <mergeCell ref="CT35:CW35"/>
    <mergeCell ref="CX35:CY35"/>
    <mergeCell ref="BT34:BW34"/>
    <mergeCell ref="BX34:BY34"/>
    <mergeCell ref="A38:A40"/>
    <mergeCell ref="B38:B40"/>
    <mergeCell ref="O38:O40"/>
    <mergeCell ref="P38:P40"/>
    <mergeCell ref="Q38:Q40"/>
    <mergeCell ref="R38:R40"/>
    <mergeCell ref="BO37:BQ37"/>
    <mergeCell ref="BR37:BT37"/>
    <mergeCell ref="BU37:BW37"/>
    <mergeCell ref="AR37:AT37"/>
    <mergeCell ref="AU37:AW37"/>
    <mergeCell ref="BC37:BE37"/>
    <mergeCell ref="BF37:BH37"/>
    <mergeCell ref="BI37:BK37"/>
    <mergeCell ref="BL37:BN37"/>
    <mergeCell ref="U37:W37"/>
    <mergeCell ref="AC37:AE37"/>
    <mergeCell ref="AF37:AH37"/>
    <mergeCell ref="AI37:AK37"/>
    <mergeCell ref="AL37:AN37"/>
    <mergeCell ref="S38:S40"/>
    <mergeCell ref="T38:T40"/>
    <mergeCell ref="U38:U40"/>
    <mergeCell ref="V38:V40"/>
    <mergeCell ref="AR38:AR40"/>
    <mergeCell ref="AS38:AS40"/>
    <mergeCell ref="AT38:AT40"/>
    <mergeCell ref="AU38:AU40"/>
    <mergeCell ref="AV38:AV40"/>
    <mergeCell ref="AW38:AW40"/>
    <mergeCell ref="AO38:AO40"/>
    <mergeCell ref="AP38:AP40"/>
    <mergeCell ref="AQ38:AQ40"/>
    <mergeCell ref="BS38:BS40"/>
    <mergeCell ref="BT38:BT40"/>
    <mergeCell ref="BU38:BU40"/>
    <mergeCell ref="BV38:BV40"/>
    <mergeCell ref="AX38:AX40"/>
    <mergeCell ref="AY38:AY40"/>
    <mergeCell ref="CV38:CV40"/>
    <mergeCell ref="CW38:CW40"/>
    <mergeCell ref="CX38:CX40"/>
    <mergeCell ref="BR38:BR40"/>
    <mergeCell ref="BA38:BA40"/>
    <mergeCell ref="BB38:BB40"/>
    <mergeCell ref="BO38:BO40"/>
    <mergeCell ref="BP38:BP40"/>
    <mergeCell ref="CY38:CY40"/>
    <mergeCell ref="A41:A43"/>
    <mergeCell ref="B41:B43"/>
    <mergeCell ref="O41:O43"/>
    <mergeCell ref="P41:P43"/>
    <mergeCell ref="Q41:Q43"/>
    <mergeCell ref="R41:R43"/>
    <mergeCell ref="CP38:CP40"/>
    <mergeCell ref="CQ38:CQ40"/>
    <mergeCell ref="CR38:CR40"/>
    <mergeCell ref="CS38:CS40"/>
    <mergeCell ref="CT38:CT40"/>
    <mergeCell ref="CU38:CU40"/>
    <mergeCell ref="BW38:BW40"/>
    <mergeCell ref="BX38:BX40"/>
    <mergeCell ref="BY38:BY40"/>
    <mergeCell ref="CA38:CA40"/>
    <mergeCell ref="W38:W40"/>
    <mergeCell ref="X38:X40"/>
    <mergeCell ref="Y38:Y40"/>
    <mergeCell ref="AA38:AA40"/>
    <mergeCell ref="CB38:CB40"/>
    <mergeCell ref="CO38:CO40"/>
    <mergeCell ref="BQ38:BQ40"/>
    <mergeCell ref="AO41:AO43"/>
    <mergeCell ref="AP41:AP43"/>
    <mergeCell ref="AQ41:AQ43"/>
    <mergeCell ref="S41:S43"/>
    <mergeCell ref="T41:T43"/>
    <mergeCell ref="U41:U43"/>
    <mergeCell ref="V41:V43"/>
    <mergeCell ref="W41:W43"/>
    <mergeCell ref="X41:X43"/>
    <mergeCell ref="AB38:AB40"/>
    <mergeCell ref="CY41:CY43"/>
    <mergeCell ref="A44:A46"/>
    <mergeCell ref="B44:B46"/>
    <mergeCell ref="O44:O46"/>
    <mergeCell ref="P44:P46"/>
    <mergeCell ref="Q44:Q46"/>
    <mergeCell ref="R44:R46"/>
    <mergeCell ref="CP41:CP43"/>
    <mergeCell ref="CQ41:CQ43"/>
    <mergeCell ref="CR41:CR43"/>
    <mergeCell ref="CS41:CS43"/>
    <mergeCell ref="CT41:CT43"/>
    <mergeCell ref="CU41:CU43"/>
    <mergeCell ref="BW41:BW43"/>
    <mergeCell ref="BX41:BX43"/>
    <mergeCell ref="BY41:BY43"/>
    <mergeCell ref="CA41:CA43"/>
    <mergeCell ref="CB41:CB43"/>
    <mergeCell ref="CO41:CO43"/>
    <mergeCell ref="BQ41:BQ43"/>
    <mergeCell ref="BR41:BR43"/>
    <mergeCell ref="BS41:BS43"/>
    <mergeCell ref="BT41:BT43"/>
    <mergeCell ref="S44:S46"/>
    <mergeCell ref="T44:T46"/>
    <mergeCell ref="U44:U46"/>
    <mergeCell ref="V44:V46"/>
    <mergeCell ref="W44:W46"/>
    <mergeCell ref="X44:X46"/>
    <mergeCell ref="CV41:CV43"/>
    <mergeCell ref="CW41:CW43"/>
    <mergeCell ref="Y41:Y43"/>
    <mergeCell ref="AA41:AA43"/>
    <mergeCell ref="AR44:AR46"/>
    <mergeCell ref="AS44:AS46"/>
    <mergeCell ref="AT44:AT46"/>
    <mergeCell ref="AU44:AU46"/>
    <mergeCell ref="AV44:AV46"/>
    <mergeCell ref="AW44:AW46"/>
    <mergeCell ref="Y44:Y46"/>
    <mergeCell ref="AA44:AA46"/>
    <mergeCell ref="AB44:AB46"/>
    <mergeCell ref="AO44:AO46"/>
    <mergeCell ref="AP44:AP46"/>
    <mergeCell ref="AQ44:AQ46"/>
    <mergeCell ref="BS44:BS46"/>
    <mergeCell ref="AB41:AB43"/>
    <mergeCell ref="CX41:CX43"/>
    <mergeCell ref="BV41:BV43"/>
    <mergeCell ref="AX41:AX43"/>
    <mergeCell ref="AY41:AY43"/>
    <mergeCell ref="BA41:BA43"/>
    <mergeCell ref="BB41:BB43"/>
    <mergeCell ref="BO41:BO43"/>
    <mergeCell ref="BP41:BP43"/>
    <mergeCell ref="AR41:AR43"/>
    <mergeCell ref="AS41:AS43"/>
    <mergeCell ref="AT41:AT43"/>
    <mergeCell ref="AU41:AU43"/>
    <mergeCell ref="AV41:AV43"/>
    <mergeCell ref="AW41:AW43"/>
    <mergeCell ref="BU41:BU43"/>
    <mergeCell ref="BT44:BT46"/>
    <mergeCell ref="BU44:BU46"/>
    <mergeCell ref="BV44:BV46"/>
    <mergeCell ref="AX44:AX46"/>
    <mergeCell ref="AY44:AY46"/>
    <mergeCell ref="BA44:BA46"/>
    <mergeCell ref="BB44:BB46"/>
    <mergeCell ref="BO44:BO46"/>
    <mergeCell ref="BP44:BP46"/>
    <mergeCell ref="CV44:CV46"/>
    <mergeCell ref="CW44:CW46"/>
    <mergeCell ref="CX44:CX46"/>
    <mergeCell ref="CY44:CY46"/>
    <mergeCell ref="A47:A49"/>
    <mergeCell ref="B47:B49"/>
    <mergeCell ref="O47:O49"/>
    <mergeCell ref="P47:P49"/>
    <mergeCell ref="Q47:Q49"/>
    <mergeCell ref="R47:R49"/>
    <mergeCell ref="CP44:CP46"/>
    <mergeCell ref="CQ44:CQ46"/>
    <mergeCell ref="CR44:CR46"/>
    <mergeCell ref="CS44:CS46"/>
    <mergeCell ref="CT44:CT46"/>
    <mergeCell ref="CU44:CU46"/>
    <mergeCell ref="BW44:BW46"/>
    <mergeCell ref="BX44:BX46"/>
    <mergeCell ref="BY44:BY46"/>
    <mergeCell ref="CA44:CA46"/>
    <mergeCell ref="CB44:CB46"/>
    <mergeCell ref="CO44:CO46"/>
    <mergeCell ref="BQ44:BQ46"/>
    <mergeCell ref="BR44:BR46"/>
    <mergeCell ref="Y47:Y49"/>
    <mergeCell ref="AA47:AA49"/>
    <mergeCell ref="AB47:AB49"/>
    <mergeCell ref="AO47:AO49"/>
    <mergeCell ref="AP47:AP49"/>
    <mergeCell ref="AQ47:AQ49"/>
    <mergeCell ref="S47:S49"/>
    <mergeCell ref="T47:T49"/>
    <mergeCell ref="U47:U49"/>
    <mergeCell ref="V47:V49"/>
    <mergeCell ref="W47:W49"/>
    <mergeCell ref="X47:X49"/>
    <mergeCell ref="AX47:AX49"/>
    <mergeCell ref="AY47:AY49"/>
    <mergeCell ref="BA47:BA49"/>
    <mergeCell ref="BB47:BB49"/>
    <mergeCell ref="BO47:BO49"/>
    <mergeCell ref="BP47:BP49"/>
    <mergeCell ref="AR47:AR49"/>
    <mergeCell ref="AS47:AS49"/>
    <mergeCell ref="AT47:AT49"/>
    <mergeCell ref="AU47:AU49"/>
    <mergeCell ref="AV47:AV49"/>
    <mergeCell ref="AW47:AW49"/>
    <mergeCell ref="CY47:CY49"/>
    <mergeCell ref="C51:E51"/>
    <mergeCell ref="F51:H51"/>
    <mergeCell ref="I51:K51"/>
    <mergeCell ref="AC51:AE51"/>
    <mergeCell ref="AF51:AH51"/>
    <mergeCell ref="AI51:AK51"/>
    <mergeCell ref="CP47:CP49"/>
    <mergeCell ref="CQ47:CQ49"/>
    <mergeCell ref="CR47:CR49"/>
    <mergeCell ref="CS47:CS49"/>
    <mergeCell ref="CT47:CT49"/>
    <mergeCell ref="CU47:CU49"/>
    <mergeCell ref="BW47:BW49"/>
    <mergeCell ref="BX47:BX49"/>
    <mergeCell ref="BY47:BY49"/>
    <mergeCell ref="CA47:CA49"/>
    <mergeCell ref="CB47:CB49"/>
    <mergeCell ref="CO47:CO49"/>
    <mergeCell ref="BQ47:BQ49"/>
    <mergeCell ref="BR47:BR49"/>
    <mergeCell ref="BS47:BS49"/>
    <mergeCell ref="BT47:BT49"/>
    <mergeCell ref="BU47:BU49"/>
    <mergeCell ref="BC51:BE51"/>
    <mergeCell ref="BF51:BH51"/>
    <mergeCell ref="BI51:BK51"/>
    <mergeCell ref="CC51:CE51"/>
    <mergeCell ref="CF51:CH51"/>
    <mergeCell ref="CI51:CK51"/>
    <mergeCell ref="CV47:CV49"/>
    <mergeCell ref="CW47:CW49"/>
    <mergeCell ref="CX47:CX49"/>
    <mergeCell ref="BV47:BV49"/>
    <mergeCell ref="CC52:CE52"/>
    <mergeCell ref="CF52:CH52"/>
    <mergeCell ref="CI52:CK52"/>
    <mergeCell ref="C52:E52"/>
    <mergeCell ref="F52:H52"/>
    <mergeCell ref="I52:K52"/>
    <mergeCell ref="AC52:AE52"/>
    <mergeCell ref="AF52:AH52"/>
    <mergeCell ref="AI52:AK52"/>
    <mergeCell ref="C53:E53"/>
    <mergeCell ref="F53:H53"/>
    <mergeCell ref="I53:K53"/>
    <mergeCell ref="AC53:AE53"/>
    <mergeCell ref="AF53:AH53"/>
    <mergeCell ref="AI53:AK53"/>
    <mergeCell ref="BC52:BE52"/>
    <mergeCell ref="BF52:BH52"/>
    <mergeCell ref="BI52:BK52"/>
    <mergeCell ref="CI55:CN57"/>
    <mergeCell ref="CO55:CY57"/>
    <mergeCell ref="I55:N57"/>
    <mergeCell ref="O55:Y57"/>
    <mergeCell ref="AI55:AN57"/>
    <mergeCell ref="AO55:AY57"/>
    <mergeCell ref="BI55:BN57"/>
    <mergeCell ref="BO55:BY57"/>
    <mergeCell ref="BC53:BE53"/>
    <mergeCell ref="BF53:BH53"/>
    <mergeCell ref="BI53:BK53"/>
    <mergeCell ref="CC53:CE53"/>
    <mergeCell ref="CF53:CH53"/>
    <mergeCell ref="CI53:CK5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L38"/>
  <sheetViews>
    <sheetView showGridLines="0" showRowColHeaders="0" workbookViewId="0">
      <selection activeCell="M16" sqref="M16"/>
    </sheetView>
  </sheetViews>
  <sheetFormatPr defaultRowHeight="12.75"/>
  <cols>
    <col min="2" max="7" width="14.7109375" style="78" customWidth="1"/>
    <col min="8" max="11" width="14.7109375" customWidth="1"/>
    <col min="12" max="12" width="14" customWidth="1"/>
  </cols>
  <sheetData>
    <row r="2" spans="2:12" ht="20.25">
      <c r="B2" s="67"/>
      <c r="C2" s="69" t="s">
        <v>329</v>
      </c>
      <c r="D2" s="67"/>
      <c r="E2" s="70"/>
      <c r="F2" s="70"/>
      <c r="G2" s="68"/>
      <c r="H2" s="67"/>
      <c r="I2" s="69" t="s">
        <v>332</v>
      </c>
      <c r="J2" s="67"/>
      <c r="K2" s="70"/>
    </row>
    <row r="3" spans="2:12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12">
      <c r="B4" s="179"/>
      <c r="C4" s="202"/>
      <c r="D4" s="179"/>
      <c r="E4" s="179"/>
      <c r="F4" s="179"/>
      <c r="G4" s="179"/>
      <c r="H4" s="179"/>
      <c r="I4" s="202"/>
      <c r="J4" s="179"/>
      <c r="K4" s="179"/>
    </row>
    <row r="5" spans="2:12" ht="13.5" thickBot="1">
      <c r="B5" s="179"/>
      <c r="C5" s="180" t="s">
        <v>296</v>
      </c>
      <c r="D5" s="181"/>
      <c r="E5" s="179"/>
      <c r="F5" s="179"/>
      <c r="G5" s="179"/>
      <c r="H5" s="179"/>
      <c r="I5" s="180" t="s">
        <v>183</v>
      </c>
      <c r="J5" s="181"/>
      <c r="K5" s="179"/>
    </row>
    <row r="6" spans="2:12" ht="13.5" thickBot="1">
      <c r="B6" s="179"/>
      <c r="C6" s="182"/>
      <c r="D6" s="180" t="s">
        <v>291</v>
      </c>
      <c r="E6" s="179"/>
      <c r="F6" s="179"/>
      <c r="G6" s="179"/>
      <c r="H6" s="179"/>
      <c r="I6" s="182"/>
      <c r="J6" s="180" t="s">
        <v>304</v>
      </c>
      <c r="K6" s="179"/>
    </row>
    <row r="7" spans="2:12" ht="13.5" thickBot="1">
      <c r="B7" s="179"/>
      <c r="C7" s="183" t="s">
        <v>181</v>
      </c>
      <c r="D7" s="182"/>
      <c r="E7" s="184"/>
      <c r="F7" s="184"/>
      <c r="G7" s="186"/>
      <c r="H7" s="179"/>
      <c r="I7" s="183" t="s">
        <v>190</v>
      </c>
      <c r="J7" s="182"/>
      <c r="K7" s="184"/>
    </row>
    <row r="8" spans="2:12" ht="13.5" thickBot="1">
      <c r="B8" s="185" t="s">
        <v>286</v>
      </c>
      <c r="C8" s="186"/>
      <c r="D8" s="187"/>
      <c r="E8" s="188" t="s">
        <v>293</v>
      </c>
      <c r="F8" s="195"/>
      <c r="G8" s="186"/>
      <c r="H8" s="185" t="s">
        <v>306</v>
      </c>
      <c r="I8" s="186"/>
      <c r="J8" s="187"/>
      <c r="K8" s="188" t="s">
        <v>234</v>
      </c>
    </row>
    <row r="9" spans="2:12" ht="13.5" thickBot="1">
      <c r="B9" s="179"/>
      <c r="C9" s="180" t="s">
        <v>233</v>
      </c>
      <c r="D9" s="189"/>
      <c r="E9" s="190"/>
      <c r="F9" s="205"/>
      <c r="G9" s="186"/>
      <c r="H9" s="179"/>
      <c r="I9" s="180" t="s">
        <v>234</v>
      </c>
      <c r="J9" s="189"/>
      <c r="K9" s="190"/>
      <c r="L9" s="205"/>
    </row>
    <row r="10" spans="2:12" ht="13.5" thickBot="1">
      <c r="B10" s="179"/>
      <c r="C10" s="191"/>
      <c r="D10" s="192" t="s">
        <v>233</v>
      </c>
      <c r="E10" s="186"/>
      <c r="F10" s="206"/>
      <c r="G10" s="186"/>
      <c r="H10" s="179"/>
      <c r="I10" s="191"/>
      <c r="J10" s="192" t="s">
        <v>234</v>
      </c>
      <c r="K10" s="186"/>
      <c r="L10" s="206"/>
    </row>
    <row r="11" spans="2:12" ht="13.5" thickBot="1">
      <c r="B11" s="179"/>
      <c r="C11" s="183" t="s">
        <v>172</v>
      </c>
      <c r="D11" s="193"/>
      <c r="E11" s="186"/>
      <c r="F11" s="206"/>
      <c r="G11" s="195"/>
      <c r="H11" s="179"/>
      <c r="I11" s="183" t="s">
        <v>307</v>
      </c>
      <c r="J11" s="193"/>
      <c r="K11" s="186"/>
      <c r="L11" s="206"/>
    </row>
    <row r="12" spans="2:12" ht="13.5" thickBot="1">
      <c r="B12" s="179"/>
      <c r="C12" s="186"/>
      <c r="D12" s="194"/>
      <c r="E12" s="187"/>
      <c r="F12" s="209" t="s">
        <v>292</v>
      </c>
      <c r="G12" s="195"/>
      <c r="H12" s="179"/>
      <c r="I12" s="186"/>
      <c r="J12" s="194"/>
      <c r="K12" s="187"/>
      <c r="L12" s="209" t="s">
        <v>302</v>
      </c>
    </row>
    <row r="13" spans="2:12" ht="13.5" thickBot="1">
      <c r="B13" s="179"/>
      <c r="C13" s="180" t="s">
        <v>170</v>
      </c>
      <c r="D13" s="186"/>
      <c r="E13" s="189"/>
      <c r="F13" s="206"/>
      <c r="G13" s="195"/>
      <c r="H13" s="179"/>
      <c r="I13" s="180" t="s">
        <v>115</v>
      </c>
      <c r="J13" s="186"/>
      <c r="K13" s="186"/>
      <c r="L13" s="206"/>
    </row>
    <row r="14" spans="2:12" ht="13.5" thickBot="1">
      <c r="B14" s="179"/>
      <c r="C14" s="191"/>
      <c r="D14" s="180" t="s">
        <v>294</v>
      </c>
      <c r="E14" s="194"/>
      <c r="F14" s="207"/>
      <c r="G14" s="186"/>
      <c r="H14" s="179"/>
      <c r="I14" s="191"/>
      <c r="J14" s="180" t="s">
        <v>305</v>
      </c>
      <c r="K14" s="194"/>
      <c r="L14" s="207"/>
    </row>
    <row r="15" spans="2:12" ht="13.5" thickBot="1">
      <c r="B15" s="179"/>
      <c r="C15" s="183" t="s">
        <v>295</v>
      </c>
      <c r="D15" s="191"/>
      <c r="E15" s="195"/>
      <c r="F15" s="205"/>
      <c r="G15" s="194"/>
      <c r="H15" s="179"/>
      <c r="I15" s="183" t="s">
        <v>147</v>
      </c>
      <c r="J15" s="191"/>
      <c r="K15" s="195"/>
      <c r="L15" s="205"/>
    </row>
    <row r="16" spans="2:12" ht="13.5" thickBot="1">
      <c r="B16" s="185" t="s">
        <v>287</v>
      </c>
      <c r="C16" s="186"/>
      <c r="D16" s="187"/>
      <c r="E16" s="196" t="s">
        <v>179</v>
      </c>
      <c r="F16" s="205"/>
      <c r="G16" s="194"/>
      <c r="H16" s="185" t="s">
        <v>251</v>
      </c>
      <c r="I16" s="186"/>
      <c r="J16" s="187"/>
      <c r="K16" s="196" t="s">
        <v>303</v>
      </c>
      <c r="L16" s="205"/>
    </row>
    <row r="17" spans="2:12" ht="13.5" thickBot="1">
      <c r="B17" s="179"/>
      <c r="C17" s="180" t="s">
        <v>179</v>
      </c>
      <c r="D17" s="189"/>
      <c r="E17" s="195"/>
      <c r="F17" s="195"/>
      <c r="G17" s="194"/>
      <c r="H17" s="179"/>
      <c r="I17" s="180" t="s">
        <v>184</v>
      </c>
      <c r="J17" s="189"/>
      <c r="K17" s="195"/>
    </row>
    <row r="18" spans="2:12" ht="13.5" thickBot="1">
      <c r="B18" s="179"/>
      <c r="C18" s="191"/>
      <c r="D18" s="192" t="s">
        <v>179</v>
      </c>
      <c r="E18" s="186"/>
      <c r="F18" s="186"/>
      <c r="G18" s="194"/>
      <c r="H18" s="179"/>
      <c r="I18" s="191"/>
      <c r="J18" s="192" t="s">
        <v>184</v>
      </c>
      <c r="K18" s="186"/>
    </row>
    <row r="19" spans="2:12" ht="13.5" thickBot="1">
      <c r="B19" s="179"/>
      <c r="C19" s="183" t="s">
        <v>174</v>
      </c>
      <c r="D19" s="193"/>
      <c r="E19" s="181"/>
      <c r="F19" s="181"/>
      <c r="G19" s="194"/>
      <c r="H19" s="179"/>
      <c r="I19" s="183" t="s">
        <v>308</v>
      </c>
      <c r="J19" s="193"/>
      <c r="K19" s="181"/>
    </row>
    <row r="20" spans="2:12">
      <c r="C20" s="181"/>
      <c r="D20" s="179"/>
      <c r="E20" s="179"/>
      <c r="F20" s="179"/>
      <c r="G20" s="194"/>
      <c r="H20" s="179"/>
      <c r="I20" s="181"/>
      <c r="J20" s="179"/>
      <c r="K20" s="179"/>
    </row>
    <row r="21" spans="2:12" ht="13.5" thickBot="1">
      <c r="B21" s="179"/>
      <c r="C21" s="180" t="s">
        <v>231</v>
      </c>
      <c r="D21" s="181"/>
      <c r="E21" s="179"/>
      <c r="F21" s="179"/>
      <c r="G21" s="186"/>
      <c r="H21" s="179"/>
      <c r="I21" s="186"/>
      <c r="J21" s="181"/>
      <c r="K21" s="179"/>
    </row>
    <row r="22" spans="2:12" ht="13.5" thickBot="1">
      <c r="B22" s="179"/>
      <c r="C22" s="191"/>
      <c r="D22" s="180" t="s">
        <v>231</v>
      </c>
      <c r="E22" s="179"/>
      <c r="F22" s="179"/>
      <c r="G22" s="194"/>
      <c r="H22" s="179"/>
      <c r="I22" s="186"/>
      <c r="J22" s="180" t="s">
        <v>311</v>
      </c>
      <c r="K22" s="179"/>
    </row>
    <row r="23" spans="2:12" ht="13.5" thickBot="1">
      <c r="B23" s="179"/>
      <c r="C23" s="183" t="s">
        <v>301</v>
      </c>
      <c r="D23" s="191"/>
      <c r="E23" s="184"/>
      <c r="F23" s="184"/>
      <c r="G23" s="186"/>
      <c r="H23" s="179"/>
      <c r="I23" s="186"/>
      <c r="J23" s="191"/>
      <c r="K23" s="184"/>
    </row>
    <row r="24" spans="2:12" ht="13.5" thickBot="1">
      <c r="B24" s="185" t="s">
        <v>288</v>
      </c>
      <c r="C24" s="186"/>
      <c r="D24" s="187"/>
      <c r="E24" s="196" t="s">
        <v>231</v>
      </c>
      <c r="F24" s="195"/>
      <c r="G24" s="186"/>
      <c r="H24" s="179"/>
      <c r="I24" s="186"/>
      <c r="J24" s="187"/>
      <c r="K24" s="196" t="s">
        <v>310</v>
      </c>
    </row>
    <row r="25" spans="2:12" ht="13.5" thickBot="1">
      <c r="B25" s="179"/>
      <c r="C25" s="180" t="s">
        <v>173</v>
      </c>
      <c r="D25" s="189"/>
      <c r="E25" s="195"/>
      <c r="F25" s="205"/>
      <c r="G25" s="186"/>
      <c r="H25" s="179"/>
      <c r="I25" s="180" t="s">
        <v>112</v>
      </c>
      <c r="J25" s="189"/>
      <c r="K25" s="195"/>
      <c r="L25" s="205"/>
    </row>
    <row r="26" spans="2:12" ht="13.5" thickBot="1">
      <c r="B26" s="179"/>
      <c r="C26" s="191"/>
      <c r="D26" s="192" t="s">
        <v>290</v>
      </c>
      <c r="E26" s="186"/>
      <c r="F26" s="206"/>
      <c r="G26" s="186"/>
      <c r="H26" s="179"/>
      <c r="I26" s="191"/>
      <c r="J26" s="192" t="s">
        <v>112</v>
      </c>
      <c r="K26" s="186"/>
      <c r="L26" s="206"/>
    </row>
    <row r="27" spans="2:12" ht="13.5" thickBot="1">
      <c r="B27" s="179"/>
      <c r="C27" s="183" t="s">
        <v>177</v>
      </c>
      <c r="D27" s="203"/>
      <c r="E27" s="186"/>
      <c r="F27" s="206"/>
      <c r="G27" s="195"/>
      <c r="H27" s="179"/>
      <c r="I27" s="183" t="s">
        <v>313</v>
      </c>
      <c r="J27" s="203"/>
      <c r="K27" s="186"/>
      <c r="L27" s="206"/>
    </row>
    <row r="28" spans="2:12" ht="13.5" thickBot="1">
      <c r="C28" s="186"/>
      <c r="D28" s="194"/>
      <c r="E28" s="187"/>
      <c r="F28" s="196" t="s">
        <v>300</v>
      </c>
      <c r="G28" s="195"/>
      <c r="H28" s="179"/>
      <c r="I28" s="186"/>
      <c r="J28" s="194"/>
      <c r="K28" s="187"/>
      <c r="L28" s="196" t="s">
        <v>309</v>
      </c>
    </row>
    <row r="29" spans="2:12" ht="13.5" thickBot="1">
      <c r="B29" s="179"/>
      <c r="C29" s="180" t="s">
        <v>180</v>
      </c>
      <c r="D29" s="181"/>
      <c r="E29" s="186"/>
      <c r="F29" s="206"/>
      <c r="G29" s="195"/>
      <c r="H29" s="179"/>
      <c r="I29" s="186"/>
      <c r="J29" s="181"/>
      <c r="K29" s="186"/>
      <c r="L29" s="206"/>
    </row>
    <row r="30" spans="2:12" ht="13.5" thickBot="1">
      <c r="B30" s="179"/>
      <c r="C30" s="191"/>
      <c r="D30" s="180" t="s">
        <v>289</v>
      </c>
      <c r="E30" s="194"/>
      <c r="F30" s="207"/>
      <c r="G30" s="186"/>
      <c r="H30" s="179"/>
      <c r="I30" s="186"/>
      <c r="J30" s="180" t="s">
        <v>79</v>
      </c>
      <c r="K30" s="194"/>
      <c r="L30" s="207"/>
    </row>
    <row r="31" spans="2:12" ht="13.5" thickBot="1">
      <c r="B31" s="179"/>
      <c r="C31" s="183" t="s">
        <v>298</v>
      </c>
      <c r="D31" s="191"/>
      <c r="E31" s="195"/>
      <c r="F31" s="205"/>
      <c r="G31" s="194"/>
      <c r="H31" s="179"/>
      <c r="I31" s="186"/>
      <c r="J31" s="191"/>
      <c r="K31" s="195"/>
      <c r="L31" s="205"/>
    </row>
    <row r="32" spans="2:12" ht="13.5" thickBot="1">
      <c r="B32" s="185" t="s">
        <v>297</v>
      </c>
      <c r="C32" s="186"/>
      <c r="D32" s="187"/>
      <c r="E32" s="196" t="s">
        <v>299</v>
      </c>
      <c r="F32" s="205"/>
      <c r="G32" s="194"/>
      <c r="H32" s="179"/>
      <c r="I32" s="186"/>
      <c r="J32" s="187"/>
      <c r="K32" s="196" t="s">
        <v>79</v>
      </c>
      <c r="L32" s="205"/>
    </row>
    <row r="33" spans="2:11" ht="13.5" thickBot="1">
      <c r="B33" s="179"/>
      <c r="C33" s="180" t="s">
        <v>171</v>
      </c>
      <c r="D33" s="189"/>
      <c r="E33" s="195"/>
      <c r="F33" s="195"/>
      <c r="G33" s="194"/>
      <c r="H33" s="179"/>
      <c r="I33" s="186"/>
      <c r="J33" s="189"/>
      <c r="K33" s="195"/>
    </row>
    <row r="34" spans="2:11" ht="13.5" thickBot="1">
      <c r="B34" s="179"/>
      <c r="C34" s="191"/>
      <c r="D34" s="192" t="s">
        <v>171</v>
      </c>
      <c r="E34" s="186"/>
      <c r="F34" s="186"/>
      <c r="G34" s="194"/>
      <c r="H34" s="179"/>
      <c r="I34" s="186"/>
      <c r="J34" s="192" t="s">
        <v>312</v>
      </c>
      <c r="K34" s="186"/>
    </row>
    <row r="35" spans="2:11" ht="13.5" thickBot="1">
      <c r="B35" s="179"/>
      <c r="C35" s="183" t="s">
        <v>182</v>
      </c>
      <c r="D35" s="203"/>
      <c r="E35" s="181"/>
      <c r="F35" s="181"/>
      <c r="G35" s="194"/>
      <c r="H35" s="179"/>
      <c r="I35" s="186"/>
      <c r="J35" s="203"/>
      <c r="K35" s="181"/>
    </row>
    <row r="36" spans="2:11">
      <c r="B36" s="179"/>
      <c r="C36" s="181"/>
      <c r="D36" s="179"/>
      <c r="E36" s="179"/>
      <c r="F36" s="179"/>
      <c r="G36" s="194"/>
      <c r="H36" s="179"/>
      <c r="I36" s="181"/>
      <c r="J36" s="179"/>
      <c r="K36" s="179"/>
    </row>
    <row r="37" spans="2:11">
      <c r="B37" s="204"/>
      <c r="C37" s="204"/>
      <c r="D37" s="204"/>
      <c r="E37" s="204"/>
      <c r="F37" s="204"/>
      <c r="G37" s="204"/>
      <c r="H37" s="1"/>
      <c r="I37" s="1"/>
      <c r="J37" s="1"/>
      <c r="K37" s="1"/>
    </row>
    <row r="38" spans="2:11">
      <c r="B38" s="204"/>
      <c r="C38" s="204"/>
      <c r="D38" s="204"/>
      <c r="E38" s="204"/>
      <c r="F38" s="204"/>
      <c r="G38" s="204"/>
      <c r="H38" s="1"/>
      <c r="I38" s="1"/>
      <c r="J38" s="1"/>
      <c r="K38" s="1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Y83"/>
  <sheetViews>
    <sheetView showGridLines="0" showRowColHeaders="0" zoomScale="70" zoomScaleNormal="70" workbookViewId="0">
      <selection activeCell="B1" sqref="B1"/>
    </sheetView>
  </sheetViews>
  <sheetFormatPr defaultRowHeight="12.75"/>
  <cols>
    <col min="1" max="1" width="3.7109375" style="3" customWidth="1"/>
    <col min="2" max="2" width="30.7109375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15" width="3.7109375" customWidth="1"/>
    <col min="16" max="16" width="1.7109375" customWidth="1"/>
    <col min="17" max="17" width="3.7109375" customWidth="1"/>
    <col min="18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8.7109375" customWidth="1"/>
    <col min="25" max="25" width="9.7109375" customWidth="1"/>
    <col min="26" max="26" width="2.7109375" customWidth="1"/>
    <col min="27" max="27" width="3.7109375" customWidth="1"/>
    <col min="28" max="28" width="30.7109375" customWidth="1"/>
    <col min="29" max="29" width="4.7109375" customWidth="1"/>
    <col min="30" max="30" width="1.7109375" customWidth="1"/>
    <col min="31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0" width="4.7109375" customWidth="1"/>
    <col min="41" max="41" width="3.7109375" customWidth="1"/>
    <col min="42" max="42" width="1.7109375" customWidth="1"/>
    <col min="43" max="43" width="3.7109375" customWidth="1"/>
    <col min="44" max="44" width="4.7109375" customWidth="1"/>
    <col min="45" max="45" width="1.7109375" customWidth="1"/>
    <col min="46" max="47" width="4.7109375" customWidth="1"/>
    <col min="48" max="48" width="1.7109375" customWidth="1"/>
    <col min="49" max="49" width="4.7109375" customWidth="1"/>
    <col min="50" max="50" width="8.7109375" customWidth="1"/>
    <col min="51" max="51" width="9.7109375" customWidth="1"/>
    <col min="52" max="52" width="2.7109375" customWidth="1"/>
    <col min="53" max="53" width="3.7109375" style="120" customWidth="1"/>
    <col min="54" max="54" width="30.7109375" customWidth="1"/>
    <col min="55" max="55" width="4.7109375" customWidth="1"/>
    <col min="56" max="56" width="1.7109375" customWidth="1"/>
    <col min="57" max="58" width="4.7109375" customWidth="1"/>
    <col min="59" max="59" width="1.7109375" customWidth="1"/>
    <col min="60" max="61" width="4.7109375" customWidth="1"/>
    <col min="62" max="62" width="1.7109375" customWidth="1"/>
    <col min="63" max="64" width="4.7109375" customWidth="1"/>
    <col min="65" max="65" width="1.7109375" customWidth="1"/>
    <col min="66" max="67" width="4.7109375" customWidth="1"/>
    <col min="68" max="68" width="1.7109375" customWidth="1"/>
    <col min="69" max="70" width="4.7109375" customWidth="1"/>
    <col min="71" max="71" width="1.7109375" customWidth="1"/>
    <col min="72" max="73" width="4.7109375" customWidth="1"/>
    <col min="74" max="74" width="1.7109375" customWidth="1"/>
    <col min="75" max="75" width="4.7109375" customWidth="1"/>
    <col min="76" max="76" width="8.7109375" customWidth="1"/>
    <col min="77" max="77" width="9.7109375" customWidth="1"/>
    <col min="78" max="78" width="2.7109375" customWidth="1"/>
    <col min="79" max="79" width="3.7109375" customWidth="1"/>
    <col min="80" max="80" width="30.7109375" customWidth="1"/>
    <col min="81" max="81" width="4.7109375" customWidth="1"/>
    <col min="82" max="82" width="1.7109375" customWidth="1"/>
    <col min="83" max="84" width="4.7109375" customWidth="1"/>
    <col min="85" max="85" width="1.7109375" customWidth="1"/>
    <col min="86" max="87" width="4.7109375" customWidth="1"/>
    <col min="88" max="88" width="1.7109375" customWidth="1"/>
    <col min="89" max="90" width="4.7109375" customWidth="1"/>
    <col min="91" max="91" width="1.7109375" customWidth="1"/>
    <col min="92" max="93" width="4.7109375" customWidth="1"/>
    <col min="94" max="94" width="1.7109375" customWidth="1"/>
    <col min="95" max="96" width="4.7109375" customWidth="1"/>
    <col min="97" max="97" width="1.7109375" customWidth="1"/>
    <col min="98" max="99" width="4.7109375" customWidth="1"/>
    <col min="100" max="100" width="1.7109375" customWidth="1"/>
    <col min="101" max="101" width="4.7109375" customWidth="1"/>
    <col min="102" max="102" width="8.7109375" customWidth="1"/>
    <col min="103" max="103" width="9.7109375" customWidth="1"/>
    <col min="104" max="104" width="2.7109375" customWidth="1"/>
  </cols>
  <sheetData>
    <row r="1" spans="1:103" ht="60">
      <c r="B1" s="211" t="s">
        <v>422</v>
      </c>
    </row>
    <row r="6" spans="1:103" ht="15" customHeight="1">
      <c r="A6" s="244" t="s">
        <v>195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51" t="s">
        <v>3</v>
      </c>
      <c r="U6" s="251"/>
      <c r="V6" s="251"/>
      <c r="W6" s="251"/>
      <c r="X6" s="245" t="s">
        <v>19</v>
      </c>
      <c r="Y6" s="246"/>
      <c r="Z6" s="1"/>
      <c r="AA6" s="244" t="s">
        <v>196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51" t="s">
        <v>3</v>
      </c>
      <c r="AU6" s="251"/>
      <c r="AV6" s="251"/>
      <c r="AW6" s="251"/>
      <c r="AX6" s="245" t="s">
        <v>19</v>
      </c>
      <c r="AY6" s="246"/>
      <c r="BA6" s="244" t="s">
        <v>192</v>
      </c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51" t="s">
        <v>3</v>
      </c>
      <c r="BU6" s="251"/>
      <c r="BV6" s="251"/>
      <c r="BW6" s="251"/>
      <c r="BX6" s="245" t="s">
        <v>19</v>
      </c>
      <c r="BY6" s="246"/>
      <c r="CA6" s="244" t="s">
        <v>193</v>
      </c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51" t="s">
        <v>3</v>
      </c>
      <c r="CU6" s="251"/>
      <c r="CV6" s="251"/>
      <c r="CW6" s="251"/>
      <c r="CX6" s="245" t="s">
        <v>19</v>
      </c>
      <c r="CY6" s="246"/>
    </row>
    <row r="7" spans="1:103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51" t="s">
        <v>0</v>
      </c>
      <c r="U7" s="251"/>
      <c r="V7" s="251"/>
      <c r="W7" s="251"/>
      <c r="X7" s="249" t="s">
        <v>20</v>
      </c>
      <c r="Y7" s="250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51" t="s">
        <v>0</v>
      </c>
      <c r="AU7" s="251"/>
      <c r="AV7" s="251"/>
      <c r="AW7" s="251"/>
      <c r="AX7" s="249" t="s">
        <v>20</v>
      </c>
      <c r="AY7" s="250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51" t="s">
        <v>0</v>
      </c>
      <c r="BU7" s="251"/>
      <c r="BV7" s="251"/>
      <c r="BW7" s="251"/>
      <c r="BX7" s="249" t="s">
        <v>20</v>
      </c>
      <c r="BY7" s="250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51" t="s">
        <v>0</v>
      </c>
      <c r="CU7" s="251"/>
      <c r="CV7" s="251"/>
      <c r="CW7" s="251"/>
      <c r="CX7" s="249" t="s">
        <v>20</v>
      </c>
      <c r="CY7" s="250"/>
    </row>
    <row r="8" spans="1:103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51" t="s">
        <v>1</v>
      </c>
      <c r="U8" s="251"/>
      <c r="V8" s="251"/>
      <c r="W8" s="251"/>
      <c r="X8" s="247" t="s">
        <v>21</v>
      </c>
      <c r="Y8" s="248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51" t="s">
        <v>1</v>
      </c>
      <c r="AU8" s="251"/>
      <c r="AV8" s="251"/>
      <c r="AW8" s="251"/>
      <c r="AX8" s="247" t="s">
        <v>21</v>
      </c>
      <c r="AY8" s="248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51" t="s">
        <v>1</v>
      </c>
      <c r="BU8" s="251"/>
      <c r="BV8" s="251"/>
      <c r="BW8" s="251"/>
      <c r="BX8" s="247" t="s">
        <v>21</v>
      </c>
      <c r="BY8" s="248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51" t="s">
        <v>1</v>
      </c>
      <c r="CU8" s="251"/>
      <c r="CV8" s="251"/>
      <c r="CW8" s="251"/>
      <c r="CX8" s="247" t="s">
        <v>21</v>
      </c>
      <c r="CY8" s="248"/>
    </row>
    <row r="9" spans="1:103" ht="9.9499999999999993" customHeight="1" thickBot="1">
      <c r="A9" s="11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A9" s="118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3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3" customFormat="1" ht="30" customHeight="1" thickBot="1">
      <c r="A10" s="119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319"/>
      <c r="K10" s="320"/>
      <c r="L10" s="224">
        <v>4</v>
      </c>
      <c r="M10" s="225"/>
      <c r="N10" s="263"/>
      <c r="O10" s="224">
        <v>5</v>
      </c>
      <c r="P10" s="225"/>
      <c r="Q10" s="264"/>
      <c r="R10" s="265" t="s">
        <v>5</v>
      </c>
      <c r="S10" s="258"/>
      <c r="T10" s="266"/>
      <c r="U10" s="258" t="s">
        <v>6</v>
      </c>
      <c r="V10" s="258"/>
      <c r="W10" s="258"/>
      <c r="X10" s="34" t="s">
        <v>7</v>
      </c>
      <c r="Y10" s="33" t="s">
        <v>8</v>
      </c>
      <c r="Z10"/>
      <c r="AA10" s="119"/>
      <c r="AB10" s="54" t="s">
        <v>22</v>
      </c>
      <c r="AC10" s="262">
        <v>1</v>
      </c>
      <c r="AD10" s="225"/>
      <c r="AE10" s="263"/>
      <c r="AF10" s="224">
        <v>2</v>
      </c>
      <c r="AG10" s="225"/>
      <c r="AH10" s="263"/>
      <c r="AI10" s="224">
        <v>3</v>
      </c>
      <c r="AJ10" s="319"/>
      <c r="AK10" s="320"/>
      <c r="AL10" s="224">
        <v>4</v>
      </c>
      <c r="AM10" s="225"/>
      <c r="AN10" s="263"/>
      <c r="AO10" s="224">
        <v>5</v>
      </c>
      <c r="AP10" s="225"/>
      <c r="AQ10" s="264"/>
      <c r="AR10" s="265" t="s">
        <v>5</v>
      </c>
      <c r="AS10" s="258"/>
      <c r="AT10" s="266"/>
      <c r="AU10" s="258" t="s">
        <v>6</v>
      </c>
      <c r="AV10" s="258"/>
      <c r="AW10" s="258"/>
      <c r="AX10" s="34" t="s">
        <v>7</v>
      </c>
      <c r="AY10" s="33" t="s">
        <v>8</v>
      </c>
      <c r="BA10" s="26"/>
      <c r="BB10" s="54" t="s">
        <v>22</v>
      </c>
      <c r="BC10" s="262">
        <v>1</v>
      </c>
      <c r="BD10" s="225"/>
      <c r="BE10" s="263"/>
      <c r="BF10" s="224">
        <v>2</v>
      </c>
      <c r="BG10" s="225"/>
      <c r="BH10" s="263"/>
      <c r="BI10" s="224">
        <v>3</v>
      </c>
      <c r="BJ10" s="225"/>
      <c r="BK10" s="263"/>
      <c r="BL10" s="224">
        <v>4</v>
      </c>
      <c r="BM10" s="225"/>
      <c r="BN10" s="264"/>
      <c r="BO10" s="258"/>
      <c r="BP10" s="258"/>
      <c r="BQ10" s="258"/>
      <c r="BR10" s="265" t="s">
        <v>5</v>
      </c>
      <c r="BS10" s="258"/>
      <c r="BT10" s="266"/>
      <c r="BU10" s="258" t="s">
        <v>6</v>
      </c>
      <c r="BV10" s="258"/>
      <c r="BW10" s="258"/>
      <c r="BX10" s="34" t="s">
        <v>7</v>
      </c>
      <c r="BY10" s="33" t="s">
        <v>8</v>
      </c>
      <c r="CA10" s="26"/>
      <c r="CB10" s="54" t="s">
        <v>22</v>
      </c>
      <c r="CC10" s="262">
        <v>1</v>
      </c>
      <c r="CD10" s="225"/>
      <c r="CE10" s="263"/>
      <c r="CF10" s="224">
        <v>2</v>
      </c>
      <c r="CG10" s="225"/>
      <c r="CH10" s="263"/>
      <c r="CI10" s="224">
        <v>3</v>
      </c>
      <c r="CJ10" s="225"/>
      <c r="CK10" s="263"/>
      <c r="CL10" s="224">
        <v>4</v>
      </c>
      <c r="CM10" s="225"/>
      <c r="CN10" s="264"/>
      <c r="CO10" s="258"/>
      <c r="CP10" s="258"/>
      <c r="CQ10" s="258"/>
      <c r="CR10" s="265" t="s">
        <v>5</v>
      </c>
      <c r="CS10" s="258"/>
      <c r="CT10" s="266"/>
      <c r="CU10" s="258" t="s">
        <v>6</v>
      </c>
      <c r="CV10" s="258"/>
      <c r="CW10" s="258"/>
      <c r="CX10" s="34" t="s">
        <v>7</v>
      </c>
      <c r="CY10" s="33" t="s">
        <v>8</v>
      </c>
    </row>
    <row r="11" spans="1:103" ht="20.100000000000001" customHeight="1">
      <c r="A11" s="226">
        <v>1</v>
      </c>
      <c r="B11" s="259" t="s">
        <v>177</v>
      </c>
      <c r="C11" s="36"/>
      <c r="D11" s="37"/>
      <c r="E11" s="38"/>
      <c r="F11" s="21">
        <v>2</v>
      </c>
      <c r="G11" s="22" t="s">
        <v>4</v>
      </c>
      <c r="H11" s="23">
        <v>0</v>
      </c>
      <c r="I11" s="21">
        <v>2</v>
      </c>
      <c r="J11" s="24" t="s">
        <v>4</v>
      </c>
      <c r="K11" s="24">
        <v>0</v>
      </c>
      <c r="L11" s="25">
        <v>0</v>
      </c>
      <c r="M11" s="22" t="s">
        <v>4</v>
      </c>
      <c r="N11" s="23">
        <v>0</v>
      </c>
      <c r="O11" s="21">
        <v>2</v>
      </c>
      <c r="P11" s="22" t="s">
        <v>4</v>
      </c>
      <c r="Q11" s="27">
        <v>0</v>
      </c>
      <c r="R11" s="232">
        <f>F12++I12+L12+O12</f>
        <v>66</v>
      </c>
      <c r="S11" s="235" t="s">
        <v>4</v>
      </c>
      <c r="T11" s="238">
        <f>H12+K12+N12+Q12</f>
        <v>14</v>
      </c>
      <c r="U11" s="267">
        <f>F11+I11+L11+O11</f>
        <v>6</v>
      </c>
      <c r="V11" s="270" t="s">
        <v>4</v>
      </c>
      <c r="W11" s="273">
        <f>H11+K11+N11+Q11</f>
        <v>0</v>
      </c>
      <c r="X11" s="276">
        <f>IF(F11&gt;H11,3,IF(F11&lt;H11,1,IF(F11=0,AND(H11=0)*0,2)))+IF(I11&gt;K11,3,IF(I11&lt;K11,1,IF(I11=0,AND(K11=0)*0,2)))+IF(L11&gt;N11,3,IF(L11&lt;N11,1,IF(L11=0,AND(N11=0)*0,2)))+IF(O11&gt;Q11,3,IF(O11&lt;Q11,1,IF(O11=0,AND(Q11=0)*0,2)))</f>
        <v>9</v>
      </c>
      <c r="Y11" s="252">
        <v>1</v>
      </c>
      <c r="AA11" s="226">
        <v>1</v>
      </c>
      <c r="AB11" s="259" t="s">
        <v>211</v>
      </c>
      <c r="AC11" s="36"/>
      <c r="AD11" s="37"/>
      <c r="AE11" s="38"/>
      <c r="AF11" s="21">
        <v>1</v>
      </c>
      <c r="AG11" s="22" t="s">
        <v>4</v>
      </c>
      <c r="AH11" s="23">
        <v>1</v>
      </c>
      <c r="AI11" s="21">
        <v>2</v>
      </c>
      <c r="AJ11" s="24" t="s">
        <v>4</v>
      </c>
      <c r="AK11" s="24">
        <v>0</v>
      </c>
      <c r="AL11" s="25">
        <v>2</v>
      </c>
      <c r="AM11" s="22" t="s">
        <v>4</v>
      </c>
      <c r="AN11" s="23">
        <v>0</v>
      </c>
      <c r="AO11" s="21">
        <v>2</v>
      </c>
      <c r="AP11" s="22" t="s">
        <v>4</v>
      </c>
      <c r="AQ11" s="27">
        <v>0</v>
      </c>
      <c r="AR11" s="232">
        <f>AF12++AI12+AL12+AO12</f>
        <v>81</v>
      </c>
      <c r="AS11" s="235" t="s">
        <v>4</v>
      </c>
      <c r="AT11" s="238">
        <f>AH12+AK12+AN12+AQ12</f>
        <v>53</v>
      </c>
      <c r="AU11" s="267">
        <f>AF11+AI11+AL11+AO11</f>
        <v>7</v>
      </c>
      <c r="AV11" s="270" t="s">
        <v>4</v>
      </c>
      <c r="AW11" s="273">
        <f>AH11+AK11+AN11+AQ11</f>
        <v>1</v>
      </c>
      <c r="AX11" s="276">
        <f>IF(AF11&gt;AH11,3,IF(AF11&lt;AH11,1,IF(AF11=0,AND(AH11=0)*0,2)))+IF(AI11&gt;AK11,3,IF(AI11&lt;AK11,1,IF(AI11=0,AND(AK11=0)*0,2)))+IF(AL11&gt;AN11,3,IF(AL11&lt;AN11,1,IF(AL11=0,AND(AN11=0)*0,2)))+IF(AO11&gt;AQ11,3,IF(AO11&lt;AQ11,1,IF(AO11=0,AND(AQ11=0)*0,2)))</f>
        <v>11</v>
      </c>
      <c r="AY11" s="252">
        <v>2</v>
      </c>
      <c r="BA11" s="226">
        <v>1</v>
      </c>
      <c r="BB11" s="259" t="s">
        <v>199</v>
      </c>
      <c r="BC11" s="36"/>
      <c r="BD11" s="37"/>
      <c r="BE11" s="38"/>
      <c r="BF11" s="21">
        <v>1</v>
      </c>
      <c r="BG11" s="22" t="s">
        <v>4</v>
      </c>
      <c r="BH11" s="23">
        <v>1</v>
      </c>
      <c r="BI11" s="21">
        <v>2</v>
      </c>
      <c r="BJ11" s="22" t="s">
        <v>4</v>
      </c>
      <c r="BK11" s="23">
        <v>0</v>
      </c>
      <c r="BL11" s="21">
        <v>0</v>
      </c>
      <c r="BM11" s="22" t="s">
        <v>4</v>
      </c>
      <c r="BN11" s="27">
        <v>0</v>
      </c>
      <c r="BO11" s="279"/>
      <c r="BP11" s="282"/>
      <c r="BQ11" s="285"/>
      <c r="BR11" s="232">
        <f>BF12+BI12+BL12</f>
        <v>42</v>
      </c>
      <c r="BS11" s="235" t="s">
        <v>4</v>
      </c>
      <c r="BT11" s="238">
        <f>BH12+BK12+BN12</f>
        <v>29</v>
      </c>
      <c r="BU11" s="267">
        <f>BF11+BI11+BL11</f>
        <v>3</v>
      </c>
      <c r="BV11" s="270" t="s">
        <v>4</v>
      </c>
      <c r="BW11" s="273">
        <f>BH11+BK11+BN11</f>
        <v>1</v>
      </c>
      <c r="BX11" s="276">
        <f>IF(BF11&gt;BH11,3,IF(BF11&lt;BH11,1,IF(BF11=0,AND(BH11=0)*0,2)))+IF(BI11&gt;BK11,3,IF(BI11&lt;BK11,1,IF(BI11=0,AND(BK11=0)*0,2)))+IF(BL11&gt;BN11,3,IF(BL11&lt;BN11,1,IF(BL11=0,AND(BN11=0)*0,2)))</f>
        <v>5</v>
      </c>
      <c r="BY11" s="252">
        <v>1</v>
      </c>
      <c r="CA11" s="226">
        <v>1</v>
      </c>
      <c r="CB11" s="259" t="s">
        <v>200</v>
      </c>
      <c r="CC11" s="36"/>
      <c r="CD11" s="37"/>
      <c r="CE11" s="38"/>
      <c r="CF11" s="21">
        <v>2</v>
      </c>
      <c r="CG11" s="22" t="s">
        <v>4</v>
      </c>
      <c r="CH11" s="23">
        <v>0</v>
      </c>
      <c r="CI11" s="21">
        <v>2</v>
      </c>
      <c r="CJ11" s="22" t="s">
        <v>4</v>
      </c>
      <c r="CK11" s="23">
        <v>0</v>
      </c>
      <c r="CL11" s="21">
        <v>0</v>
      </c>
      <c r="CM11" s="22" t="s">
        <v>4</v>
      </c>
      <c r="CN11" s="27">
        <v>0</v>
      </c>
      <c r="CO11" s="279"/>
      <c r="CP11" s="282"/>
      <c r="CQ11" s="285"/>
      <c r="CR11" s="232">
        <f>CF12+CI12+CL12</f>
        <v>44</v>
      </c>
      <c r="CS11" s="235" t="s">
        <v>4</v>
      </c>
      <c r="CT11" s="238">
        <f>CH12+CK12+CN12</f>
        <v>11</v>
      </c>
      <c r="CU11" s="267">
        <f>CF11+CI11+CL11</f>
        <v>4</v>
      </c>
      <c r="CV11" s="270" t="s">
        <v>4</v>
      </c>
      <c r="CW11" s="273">
        <f>CH11+CK11+CN11</f>
        <v>0</v>
      </c>
      <c r="CX11" s="276">
        <f>IF(CF11&gt;CH11,3,IF(CF11&lt;CH11,1,IF(CF11=0,AND(CH11=0)*0,2)))+IF(CI11&gt;CK11,3,IF(CI11&lt;CK11,1,IF(CI11=0,AND(CK11=0)*0,2)))+IF(CL11&gt;CN11,3,IF(CL11&lt;CN11,1,IF(CL11=0,AND(CN11=0)*0,2)))</f>
        <v>6</v>
      </c>
      <c r="CY11" s="252">
        <v>1</v>
      </c>
    </row>
    <row r="12" spans="1:103" ht="20.100000000000001" customHeight="1">
      <c r="A12" s="227"/>
      <c r="B12" s="260"/>
      <c r="C12" s="39"/>
      <c r="D12" s="40"/>
      <c r="E12" s="41"/>
      <c r="F12" s="11">
        <v>22</v>
      </c>
      <c r="G12" s="12" t="s">
        <v>4</v>
      </c>
      <c r="H12" s="13">
        <v>5</v>
      </c>
      <c r="I12" s="11">
        <v>22</v>
      </c>
      <c r="J12" s="17" t="s">
        <v>4</v>
      </c>
      <c r="K12" s="17">
        <v>4</v>
      </c>
      <c r="L12" s="19">
        <v>0</v>
      </c>
      <c r="M12" s="12" t="s">
        <v>4</v>
      </c>
      <c r="N12" s="13">
        <v>0</v>
      </c>
      <c r="O12" s="11">
        <v>22</v>
      </c>
      <c r="P12" s="12" t="s">
        <v>4</v>
      </c>
      <c r="Q12" s="28">
        <v>5</v>
      </c>
      <c r="R12" s="233"/>
      <c r="S12" s="236"/>
      <c r="T12" s="239"/>
      <c r="U12" s="268"/>
      <c r="V12" s="271"/>
      <c r="W12" s="274"/>
      <c r="X12" s="277"/>
      <c r="Y12" s="253"/>
      <c r="AA12" s="227"/>
      <c r="AB12" s="260"/>
      <c r="AC12" s="39"/>
      <c r="AD12" s="40"/>
      <c r="AE12" s="41"/>
      <c r="AF12" s="11">
        <v>15</v>
      </c>
      <c r="AG12" s="12" t="s">
        <v>4</v>
      </c>
      <c r="AH12" s="13">
        <v>18</v>
      </c>
      <c r="AI12" s="11">
        <v>22</v>
      </c>
      <c r="AJ12" s="17" t="s">
        <v>4</v>
      </c>
      <c r="AK12" s="17">
        <v>16</v>
      </c>
      <c r="AL12" s="19">
        <v>22</v>
      </c>
      <c r="AM12" s="12" t="s">
        <v>4</v>
      </c>
      <c r="AN12" s="13">
        <v>11</v>
      </c>
      <c r="AO12" s="11">
        <v>22</v>
      </c>
      <c r="AP12" s="12" t="s">
        <v>4</v>
      </c>
      <c r="AQ12" s="28">
        <v>8</v>
      </c>
      <c r="AR12" s="233"/>
      <c r="AS12" s="236"/>
      <c r="AT12" s="239"/>
      <c r="AU12" s="268"/>
      <c r="AV12" s="271"/>
      <c r="AW12" s="274"/>
      <c r="AX12" s="277"/>
      <c r="AY12" s="253"/>
      <c r="BA12" s="227"/>
      <c r="BB12" s="260"/>
      <c r="BC12" s="39"/>
      <c r="BD12" s="40"/>
      <c r="BE12" s="41"/>
      <c r="BF12" s="11">
        <v>20</v>
      </c>
      <c r="BG12" s="12" t="s">
        <v>4</v>
      </c>
      <c r="BH12" s="13">
        <v>15</v>
      </c>
      <c r="BI12" s="11">
        <v>22</v>
      </c>
      <c r="BJ12" s="12" t="s">
        <v>4</v>
      </c>
      <c r="BK12" s="13">
        <v>14</v>
      </c>
      <c r="BL12" s="11">
        <v>0</v>
      </c>
      <c r="BM12" s="12" t="s">
        <v>4</v>
      </c>
      <c r="BN12" s="28">
        <v>0</v>
      </c>
      <c r="BO12" s="280"/>
      <c r="BP12" s="283"/>
      <c r="BQ12" s="286"/>
      <c r="BR12" s="233"/>
      <c r="BS12" s="236"/>
      <c r="BT12" s="239"/>
      <c r="BU12" s="268"/>
      <c r="BV12" s="271"/>
      <c r="BW12" s="274"/>
      <c r="BX12" s="277"/>
      <c r="BY12" s="253"/>
      <c r="CA12" s="227"/>
      <c r="CB12" s="260"/>
      <c r="CC12" s="39"/>
      <c r="CD12" s="40"/>
      <c r="CE12" s="41"/>
      <c r="CF12" s="11">
        <v>22</v>
      </c>
      <c r="CG12" s="12" t="s">
        <v>4</v>
      </c>
      <c r="CH12" s="13">
        <v>7</v>
      </c>
      <c r="CI12" s="11">
        <v>22</v>
      </c>
      <c r="CJ12" s="12" t="s">
        <v>4</v>
      </c>
      <c r="CK12" s="13">
        <v>4</v>
      </c>
      <c r="CL12" s="11">
        <v>0</v>
      </c>
      <c r="CM12" s="12" t="s">
        <v>4</v>
      </c>
      <c r="CN12" s="28">
        <v>0</v>
      </c>
      <c r="CO12" s="280"/>
      <c r="CP12" s="283"/>
      <c r="CQ12" s="286"/>
      <c r="CR12" s="233"/>
      <c r="CS12" s="236"/>
      <c r="CT12" s="239"/>
      <c r="CU12" s="268"/>
      <c r="CV12" s="271"/>
      <c r="CW12" s="274"/>
      <c r="CX12" s="277"/>
      <c r="CY12" s="253"/>
    </row>
    <row r="13" spans="1:103" ht="20.100000000000001" customHeight="1" thickBot="1">
      <c r="A13" s="228"/>
      <c r="B13" s="261"/>
      <c r="C13" s="42"/>
      <c r="D13" s="43"/>
      <c r="E13" s="44"/>
      <c r="F13" s="14"/>
      <c r="G13" s="15"/>
      <c r="H13" s="16"/>
      <c r="I13" s="14"/>
      <c r="J13" s="18"/>
      <c r="K13" s="18"/>
      <c r="L13" s="20"/>
      <c r="M13" s="15"/>
      <c r="N13" s="16"/>
      <c r="O13" s="14"/>
      <c r="P13" s="15"/>
      <c r="Q13" s="29"/>
      <c r="R13" s="234"/>
      <c r="S13" s="237"/>
      <c r="T13" s="240"/>
      <c r="U13" s="269"/>
      <c r="V13" s="272"/>
      <c r="W13" s="275"/>
      <c r="X13" s="278"/>
      <c r="Y13" s="254"/>
      <c r="AA13" s="228"/>
      <c r="AB13" s="261"/>
      <c r="AC13" s="42"/>
      <c r="AD13" s="43"/>
      <c r="AE13" s="44"/>
      <c r="AF13" s="14"/>
      <c r="AG13" s="15"/>
      <c r="AH13" s="16"/>
      <c r="AI13" s="14"/>
      <c r="AJ13" s="18"/>
      <c r="AK13" s="18"/>
      <c r="AL13" s="20"/>
      <c r="AM13" s="15"/>
      <c r="AN13" s="16"/>
      <c r="AO13" s="14"/>
      <c r="AP13" s="15"/>
      <c r="AQ13" s="29"/>
      <c r="AR13" s="234"/>
      <c r="AS13" s="237"/>
      <c r="AT13" s="240"/>
      <c r="AU13" s="269"/>
      <c r="AV13" s="272"/>
      <c r="AW13" s="275"/>
      <c r="AX13" s="278"/>
      <c r="AY13" s="254"/>
      <c r="BA13" s="228"/>
      <c r="BB13" s="261"/>
      <c r="BC13" s="42"/>
      <c r="BD13" s="43"/>
      <c r="BE13" s="44"/>
      <c r="BF13" s="14"/>
      <c r="BG13" s="15" t="s">
        <v>4</v>
      </c>
      <c r="BH13" s="16"/>
      <c r="BI13" s="14"/>
      <c r="BJ13" s="15" t="s">
        <v>4</v>
      </c>
      <c r="BK13" s="16"/>
      <c r="BL13" s="14"/>
      <c r="BM13" s="15" t="s">
        <v>4</v>
      </c>
      <c r="BN13" s="29"/>
      <c r="BO13" s="281"/>
      <c r="BP13" s="284"/>
      <c r="BQ13" s="287"/>
      <c r="BR13" s="234"/>
      <c r="BS13" s="237"/>
      <c r="BT13" s="240"/>
      <c r="BU13" s="269"/>
      <c r="BV13" s="272"/>
      <c r="BW13" s="275"/>
      <c r="BX13" s="278"/>
      <c r="BY13" s="254"/>
      <c r="CA13" s="228"/>
      <c r="CB13" s="261"/>
      <c r="CC13" s="42"/>
      <c r="CD13" s="43"/>
      <c r="CE13" s="44"/>
      <c r="CF13" s="14"/>
      <c r="CG13" s="15" t="s">
        <v>4</v>
      </c>
      <c r="CH13" s="16"/>
      <c r="CI13" s="14"/>
      <c r="CJ13" s="15" t="s">
        <v>4</v>
      </c>
      <c r="CK13" s="16"/>
      <c r="CL13" s="14"/>
      <c r="CM13" s="15" t="s">
        <v>4</v>
      </c>
      <c r="CN13" s="29"/>
      <c r="CO13" s="281"/>
      <c r="CP13" s="284"/>
      <c r="CQ13" s="287"/>
      <c r="CR13" s="234"/>
      <c r="CS13" s="237"/>
      <c r="CT13" s="240"/>
      <c r="CU13" s="269"/>
      <c r="CV13" s="272"/>
      <c r="CW13" s="275"/>
      <c r="CX13" s="278"/>
      <c r="CY13" s="254"/>
    </row>
    <row r="14" spans="1:103" ht="20.100000000000001" customHeight="1">
      <c r="A14" s="226">
        <v>2</v>
      </c>
      <c r="B14" s="255" t="s">
        <v>216</v>
      </c>
      <c r="C14" s="30">
        <f>H11</f>
        <v>0</v>
      </c>
      <c r="D14" s="22" t="s">
        <v>4</v>
      </c>
      <c r="E14" s="24">
        <f>F11</f>
        <v>2</v>
      </c>
      <c r="F14" s="45"/>
      <c r="G14" s="46"/>
      <c r="H14" s="47"/>
      <c r="I14" s="86">
        <v>0</v>
      </c>
      <c r="J14" s="87" t="s">
        <v>4</v>
      </c>
      <c r="K14" s="88">
        <v>2</v>
      </c>
      <c r="L14" s="25">
        <v>0</v>
      </c>
      <c r="M14" s="22" t="s">
        <v>4</v>
      </c>
      <c r="N14" s="23">
        <v>0</v>
      </c>
      <c r="O14" s="21">
        <v>1</v>
      </c>
      <c r="P14" s="152" t="s">
        <v>4</v>
      </c>
      <c r="Q14" s="27">
        <v>1</v>
      </c>
      <c r="R14" s="232">
        <f>C15+I15+L15+O15</f>
        <v>28</v>
      </c>
      <c r="S14" s="235" t="s">
        <v>4</v>
      </c>
      <c r="T14" s="238">
        <f>E15+K15+N15+Q15</f>
        <v>55</v>
      </c>
      <c r="U14" s="267">
        <f>C14+I14+L14+O14</f>
        <v>1</v>
      </c>
      <c r="V14" s="270" t="s">
        <v>4</v>
      </c>
      <c r="W14" s="273">
        <f>E14+K14+N14+Q14</f>
        <v>5</v>
      </c>
      <c r="X14" s="276">
        <f>IF(C14&gt;E14,3,IF(C14&lt;E14,1,IF(C14=0,AND(E14=0)*0,2)))+IF(I14&gt;K14,3,IF(I14&lt;K14,1,IF(I14=0,AND(K14=0)*0,2)))+IF(L14&gt;N14,3,IF(L14&lt;N14,1,IF(L14=0,AND(N14=0)*0,2)))+IF(O14&gt;Q14,3,IF(O14&lt;Q14,1,IF(O14=0,AND(Q14=0)*0,2)))</f>
        <v>4</v>
      </c>
      <c r="Y14" s="252">
        <v>3</v>
      </c>
      <c r="AA14" s="226">
        <v>2</v>
      </c>
      <c r="AB14" s="255" t="s">
        <v>215</v>
      </c>
      <c r="AC14" s="30">
        <f>AH11</f>
        <v>1</v>
      </c>
      <c r="AD14" s="22" t="s">
        <v>4</v>
      </c>
      <c r="AE14" s="24">
        <f>AF11</f>
        <v>1</v>
      </c>
      <c r="AF14" s="45"/>
      <c r="AG14" s="46"/>
      <c r="AH14" s="47"/>
      <c r="AI14" s="86">
        <v>2</v>
      </c>
      <c r="AJ14" s="87" t="s">
        <v>4</v>
      </c>
      <c r="AK14" s="88">
        <v>0</v>
      </c>
      <c r="AL14" s="25">
        <v>2</v>
      </c>
      <c r="AM14" s="22" t="s">
        <v>4</v>
      </c>
      <c r="AN14" s="23">
        <v>0</v>
      </c>
      <c r="AO14" s="21">
        <v>2</v>
      </c>
      <c r="AP14" s="22" t="s">
        <v>4</v>
      </c>
      <c r="AQ14" s="27">
        <v>0</v>
      </c>
      <c r="AR14" s="232">
        <f>AC15+AI15+AL15+AO15</f>
        <v>84</v>
      </c>
      <c r="AS14" s="235" t="s">
        <v>4</v>
      </c>
      <c r="AT14" s="238">
        <f>AE15+AK15+AN15+AQ15</f>
        <v>53</v>
      </c>
      <c r="AU14" s="267">
        <f>AC14+AI14+AL14+AO14</f>
        <v>7</v>
      </c>
      <c r="AV14" s="270" t="s">
        <v>4</v>
      </c>
      <c r="AW14" s="273">
        <f>AE14+AK14+AN14+AQ14</f>
        <v>1</v>
      </c>
      <c r="AX14" s="276">
        <f>IF(AC14&gt;AE14,3,IF(AC14&lt;AE14,1,IF(AC14=0,AND(AE14=0)*0,2)))+IF(AI14&gt;AK14,3,IF(AI14&lt;AK14,1,IF(AI14=0,AND(AK14=0)*0,2)))+IF(AL14&gt;AN14,3,IF(AL14&lt;AN14,1,IF(AL14=0,AND(AN14=0)*0,2)))+IF(AO14&gt;AQ14,3,IF(AO14&lt;AQ14,1,IF(AO14=0,AND(AQ14=0)*0,2)))</f>
        <v>11</v>
      </c>
      <c r="AY14" s="252">
        <v>1</v>
      </c>
      <c r="BA14" s="226">
        <v>2</v>
      </c>
      <c r="BB14" s="255" t="s">
        <v>208</v>
      </c>
      <c r="BC14" s="30">
        <f>BH11</f>
        <v>1</v>
      </c>
      <c r="BD14" s="22" t="s">
        <v>4</v>
      </c>
      <c r="BE14" s="24">
        <f>BF11</f>
        <v>1</v>
      </c>
      <c r="BF14" s="45"/>
      <c r="BG14" s="46"/>
      <c r="BH14" s="47"/>
      <c r="BI14" s="21">
        <v>2</v>
      </c>
      <c r="BJ14" s="22" t="s">
        <v>4</v>
      </c>
      <c r="BK14" s="23">
        <v>0</v>
      </c>
      <c r="BL14" s="21">
        <v>0</v>
      </c>
      <c r="BM14" s="22" t="s">
        <v>4</v>
      </c>
      <c r="BN14" s="27">
        <v>0</v>
      </c>
      <c r="BO14" s="279"/>
      <c r="BP14" s="282"/>
      <c r="BQ14" s="285"/>
      <c r="BR14" s="232">
        <f>BC15+BI15+BL15</f>
        <v>37</v>
      </c>
      <c r="BS14" s="235" t="s">
        <v>4</v>
      </c>
      <c r="BT14" s="238">
        <f>BE15+BK15+BN15</f>
        <v>29</v>
      </c>
      <c r="BU14" s="267">
        <f>BC14+BI14+BL14</f>
        <v>3</v>
      </c>
      <c r="BV14" s="270" t="s">
        <v>4</v>
      </c>
      <c r="BW14" s="273">
        <f>BE14+BK14+BN14</f>
        <v>1</v>
      </c>
      <c r="BX14" s="276">
        <f>IF(BC14&gt;BE14,3,IF(BC14&lt;BE14,1,IF(BC14=0,AND(BE14=0)*0,2)))+IF(BI14&gt;BK14,3,IF(BI14&lt;BK14,1,IF(BI14=0,AND(BK14=0)*0,2)))+IF(BL14&gt;BN14,3,IF(BL14&lt;BN14,1,IF(BL14=0,AND(BN14=0)*0,2)))</f>
        <v>5</v>
      </c>
      <c r="BY14" s="252">
        <v>2</v>
      </c>
      <c r="CA14" s="226">
        <v>2</v>
      </c>
      <c r="CB14" s="255" t="s">
        <v>209</v>
      </c>
      <c r="CC14" s="30">
        <f>CH11</f>
        <v>0</v>
      </c>
      <c r="CD14" s="22" t="s">
        <v>4</v>
      </c>
      <c r="CE14" s="24">
        <f>CF11</f>
        <v>2</v>
      </c>
      <c r="CF14" s="45"/>
      <c r="CG14" s="46"/>
      <c r="CH14" s="47"/>
      <c r="CI14" s="21">
        <v>2</v>
      </c>
      <c r="CJ14" s="22" t="s">
        <v>4</v>
      </c>
      <c r="CK14" s="23">
        <v>0</v>
      </c>
      <c r="CL14" s="21">
        <v>0</v>
      </c>
      <c r="CM14" s="22" t="s">
        <v>4</v>
      </c>
      <c r="CN14" s="27">
        <v>0</v>
      </c>
      <c r="CO14" s="279"/>
      <c r="CP14" s="282"/>
      <c r="CQ14" s="285"/>
      <c r="CR14" s="232">
        <f>CC15+CI15+CL15</f>
        <v>29</v>
      </c>
      <c r="CS14" s="235" t="s">
        <v>4</v>
      </c>
      <c r="CT14" s="238">
        <f>CE15+CK15+CN15</f>
        <v>38</v>
      </c>
      <c r="CU14" s="267">
        <f>CC14+CI14+CL14</f>
        <v>2</v>
      </c>
      <c r="CV14" s="270" t="s">
        <v>4</v>
      </c>
      <c r="CW14" s="273">
        <f>CE14+CK14+CN14</f>
        <v>2</v>
      </c>
      <c r="CX14" s="276">
        <f>IF(CC14&gt;CE14,3,IF(CC14&lt;CE14,1,IF(CC14=0,AND(CE14=0)*0,2)))+IF(CI14&gt;CK14,3,IF(CI14&lt;CK14,1,IF(CI14=0,AND(CK14=0)*0,2)))+IF(CL14&gt;CN14,3,IF(CL14&lt;CN14,1,IF(CL14=0,AND(CN14=0)*0,2)))</f>
        <v>4</v>
      </c>
      <c r="CY14" s="252">
        <v>2</v>
      </c>
    </row>
    <row r="15" spans="1:103" ht="20.100000000000001" customHeight="1">
      <c r="A15" s="227"/>
      <c r="B15" s="256"/>
      <c r="C15" s="31">
        <f>H12</f>
        <v>5</v>
      </c>
      <c r="D15" s="12" t="s">
        <v>4</v>
      </c>
      <c r="E15" s="17">
        <f>F12</f>
        <v>22</v>
      </c>
      <c r="F15" s="48"/>
      <c r="G15" s="49"/>
      <c r="H15" s="50"/>
      <c r="I15" s="153">
        <v>12</v>
      </c>
      <c r="J15" s="138" t="s">
        <v>4</v>
      </c>
      <c r="K15" s="139">
        <v>22</v>
      </c>
      <c r="L15" s="19">
        <v>0</v>
      </c>
      <c r="M15" s="12" t="s">
        <v>4</v>
      </c>
      <c r="N15" s="13">
        <v>0</v>
      </c>
      <c r="O15" s="156">
        <v>11</v>
      </c>
      <c r="P15" s="157" t="s">
        <v>4</v>
      </c>
      <c r="Q15" s="158">
        <v>11</v>
      </c>
      <c r="R15" s="233"/>
      <c r="S15" s="236"/>
      <c r="T15" s="239"/>
      <c r="U15" s="268"/>
      <c r="V15" s="271"/>
      <c r="W15" s="274"/>
      <c r="X15" s="277"/>
      <c r="Y15" s="253"/>
      <c r="AA15" s="227"/>
      <c r="AB15" s="256"/>
      <c r="AC15" s="31">
        <f>AH12</f>
        <v>18</v>
      </c>
      <c r="AD15" s="12" t="s">
        <v>4</v>
      </c>
      <c r="AE15" s="17">
        <f>AF12</f>
        <v>15</v>
      </c>
      <c r="AF15" s="48"/>
      <c r="AG15" s="49"/>
      <c r="AH15" s="50"/>
      <c r="AI15" s="89">
        <v>22</v>
      </c>
      <c r="AJ15" s="90" t="s">
        <v>4</v>
      </c>
      <c r="AK15" s="91">
        <v>14</v>
      </c>
      <c r="AL15" s="19">
        <v>22</v>
      </c>
      <c r="AM15" s="12" t="s">
        <v>4</v>
      </c>
      <c r="AN15" s="13">
        <v>17</v>
      </c>
      <c r="AO15" s="11">
        <v>22</v>
      </c>
      <c r="AP15" s="12" t="s">
        <v>4</v>
      </c>
      <c r="AQ15" s="28">
        <v>7</v>
      </c>
      <c r="AR15" s="233"/>
      <c r="AS15" s="236"/>
      <c r="AT15" s="239"/>
      <c r="AU15" s="268"/>
      <c r="AV15" s="271"/>
      <c r="AW15" s="274"/>
      <c r="AX15" s="277"/>
      <c r="AY15" s="253"/>
      <c r="BA15" s="227"/>
      <c r="BB15" s="256"/>
      <c r="BC15" s="31">
        <f>BH12</f>
        <v>15</v>
      </c>
      <c r="BD15" s="12" t="s">
        <v>4</v>
      </c>
      <c r="BE15" s="17">
        <f>BF12</f>
        <v>20</v>
      </c>
      <c r="BF15" s="48"/>
      <c r="BG15" s="49"/>
      <c r="BH15" s="50"/>
      <c r="BI15" s="11">
        <v>22</v>
      </c>
      <c r="BJ15" s="12" t="s">
        <v>4</v>
      </c>
      <c r="BK15" s="13">
        <v>9</v>
      </c>
      <c r="BL15" s="11">
        <v>0</v>
      </c>
      <c r="BM15" s="12" t="s">
        <v>4</v>
      </c>
      <c r="BN15" s="28">
        <v>0</v>
      </c>
      <c r="BO15" s="280"/>
      <c r="BP15" s="283"/>
      <c r="BQ15" s="286"/>
      <c r="BR15" s="233"/>
      <c r="BS15" s="236"/>
      <c r="BT15" s="239"/>
      <c r="BU15" s="268"/>
      <c r="BV15" s="271"/>
      <c r="BW15" s="274"/>
      <c r="BX15" s="277"/>
      <c r="BY15" s="253"/>
      <c r="CA15" s="227"/>
      <c r="CB15" s="256"/>
      <c r="CC15" s="31">
        <f>CH12</f>
        <v>7</v>
      </c>
      <c r="CD15" s="12" t="s">
        <v>4</v>
      </c>
      <c r="CE15" s="17">
        <f>CF12</f>
        <v>22</v>
      </c>
      <c r="CF15" s="48"/>
      <c r="CG15" s="49"/>
      <c r="CH15" s="50"/>
      <c r="CI15" s="11">
        <v>22</v>
      </c>
      <c r="CJ15" s="12" t="s">
        <v>4</v>
      </c>
      <c r="CK15" s="13">
        <v>16</v>
      </c>
      <c r="CL15" s="11">
        <v>0</v>
      </c>
      <c r="CM15" s="12" t="s">
        <v>4</v>
      </c>
      <c r="CN15" s="28">
        <v>0</v>
      </c>
      <c r="CO15" s="280"/>
      <c r="CP15" s="283"/>
      <c r="CQ15" s="286"/>
      <c r="CR15" s="233"/>
      <c r="CS15" s="236"/>
      <c r="CT15" s="239"/>
      <c r="CU15" s="268"/>
      <c r="CV15" s="271"/>
      <c r="CW15" s="274"/>
      <c r="CX15" s="277"/>
      <c r="CY15" s="253"/>
    </row>
    <row r="16" spans="1:103" ht="20.100000000000001" customHeight="1" thickBot="1">
      <c r="A16" s="228"/>
      <c r="B16" s="257"/>
      <c r="C16" s="32"/>
      <c r="D16" s="15"/>
      <c r="E16" s="18"/>
      <c r="F16" s="51"/>
      <c r="G16" s="52"/>
      <c r="H16" s="53"/>
      <c r="I16" s="92"/>
      <c r="J16" s="93"/>
      <c r="K16" s="93"/>
      <c r="L16" s="20"/>
      <c r="M16" s="15"/>
      <c r="N16" s="16"/>
      <c r="O16" s="14"/>
      <c r="P16" s="15"/>
      <c r="Q16" s="29"/>
      <c r="R16" s="234"/>
      <c r="S16" s="237"/>
      <c r="T16" s="240"/>
      <c r="U16" s="269"/>
      <c r="V16" s="272"/>
      <c r="W16" s="275"/>
      <c r="X16" s="278"/>
      <c r="Y16" s="254"/>
      <c r="AA16" s="228"/>
      <c r="AB16" s="257"/>
      <c r="AC16" s="32"/>
      <c r="AD16" s="15"/>
      <c r="AE16" s="18"/>
      <c r="AF16" s="51"/>
      <c r="AG16" s="52"/>
      <c r="AH16" s="53"/>
      <c r="AI16" s="92"/>
      <c r="AJ16" s="93"/>
      <c r="AK16" s="93"/>
      <c r="AL16" s="20"/>
      <c r="AM16" s="15"/>
      <c r="AN16" s="16"/>
      <c r="AO16" s="14"/>
      <c r="AP16" s="15"/>
      <c r="AQ16" s="29"/>
      <c r="AR16" s="234"/>
      <c r="AS16" s="237"/>
      <c r="AT16" s="240"/>
      <c r="AU16" s="269"/>
      <c r="AV16" s="272"/>
      <c r="AW16" s="275"/>
      <c r="AX16" s="278"/>
      <c r="AY16" s="254"/>
      <c r="BA16" s="228"/>
      <c r="BB16" s="257"/>
      <c r="BC16" s="32"/>
      <c r="BD16" s="15"/>
      <c r="BE16" s="18"/>
      <c r="BF16" s="51"/>
      <c r="BG16" s="52"/>
      <c r="BH16" s="53"/>
      <c r="BI16" s="14"/>
      <c r="BJ16" s="15"/>
      <c r="BK16" s="16"/>
      <c r="BL16" s="14"/>
      <c r="BM16" s="15"/>
      <c r="BN16" s="29"/>
      <c r="BO16" s="281"/>
      <c r="BP16" s="284"/>
      <c r="BQ16" s="287"/>
      <c r="BR16" s="234"/>
      <c r="BS16" s="237"/>
      <c r="BT16" s="240"/>
      <c r="BU16" s="269"/>
      <c r="BV16" s="272"/>
      <c r="BW16" s="275"/>
      <c r="BX16" s="278"/>
      <c r="BY16" s="254"/>
      <c r="CA16" s="228"/>
      <c r="CB16" s="257"/>
      <c r="CC16" s="32"/>
      <c r="CD16" s="15"/>
      <c r="CE16" s="18"/>
      <c r="CF16" s="51"/>
      <c r="CG16" s="52"/>
      <c r="CH16" s="53"/>
      <c r="CI16" s="14"/>
      <c r="CJ16" s="15"/>
      <c r="CK16" s="16"/>
      <c r="CL16" s="14"/>
      <c r="CM16" s="15"/>
      <c r="CN16" s="29"/>
      <c r="CO16" s="281"/>
      <c r="CP16" s="284"/>
      <c r="CQ16" s="287"/>
      <c r="CR16" s="234"/>
      <c r="CS16" s="237"/>
      <c r="CT16" s="240"/>
      <c r="CU16" s="269"/>
      <c r="CV16" s="272"/>
      <c r="CW16" s="275"/>
      <c r="CX16" s="278"/>
      <c r="CY16" s="254"/>
    </row>
    <row r="17" spans="1:103" ht="20.100000000000001" customHeight="1">
      <c r="A17" s="226">
        <v>3</v>
      </c>
      <c r="B17" s="255" t="s">
        <v>220</v>
      </c>
      <c r="C17" s="30">
        <f>K11</f>
        <v>0</v>
      </c>
      <c r="D17" s="22" t="s">
        <v>4</v>
      </c>
      <c r="E17" s="24">
        <f>I11</f>
        <v>2</v>
      </c>
      <c r="F17" s="25">
        <f>K14</f>
        <v>2</v>
      </c>
      <c r="G17" s="22" t="s">
        <v>4</v>
      </c>
      <c r="H17" s="23">
        <f>I14</f>
        <v>0</v>
      </c>
      <c r="I17" s="94"/>
      <c r="J17" s="95"/>
      <c r="K17" s="95"/>
      <c r="L17" s="96">
        <v>0</v>
      </c>
      <c r="M17" s="87" t="s">
        <v>4</v>
      </c>
      <c r="N17" s="97">
        <v>0</v>
      </c>
      <c r="O17" s="21">
        <v>2</v>
      </c>
      <c r="P17" s="22" t="s">
        <v>4</v>
      </c>
      <c r="Q17" s="27">
        <v>0</v>
      </c>
      <c r="R17" s="232">
        <f>C18+F18+L18+O18</f>
        <v>48</v>
      </c>
      <c r="S17" s="235" t="s">
        <v>4</v>
      </c>
      <c r="T17" s="238">
        <f>E18+H18+N18+Q18</f>
        <v>41</v>
      </c>
      <c r="U17" s="267">
        <f>C17+F17+L17+O17</f>
        <v>4</v>
      </c>
      <c r="V17" s="270" t="s">
        <v>4</v>
      </c>
      <c r="W17" s="273">
        <f>E17+H17+N17+Q17</f>
        <v>2</v>
      </c>
      <c r="X17" s="276">
        <f>IF(C17&gt;E17,3,IF(C17&lt;E17,1,IF(C17=0,AND(E17=0)*0,2)))+IF(F17&gt;H17,3,IF(F17&lt;H17,1,IF(F17=0,AND(H17=0)*0,2)))+IF(L17&gt;N17,3,IF(L17&lt;N17,1,IF(L17=0,AND(N17=0)*0,2)))+IF(O17&gt;Q17,3,IF(O17&lt;Q17,1,IF(O17=0,AND(Q17=0)*0,2)))</f>
        <v>7</v>
      </c>
      <c r="Y17" s="252">
        <v>2</v>
      </c>
      <c r="AA17" s="226">
        <v>3</v>
      </c>
      <c r="AB17" s="255" t="s">
        <v>127</v>
      </c>
      <c r="AC17" s="30">
        <f>AK11</f>
        <v>0</v>
      </c>
      <c r="AD17" s="22" t="s">
        <v>4</v>
      </c>
      <c r="AE17" s="24">
        <f>AI11</f>
        <v>2</v>
      </c>
      <c r="AF17" s="25">
        <f>AK14</f>
        <v>0</v>
      </c>
      <c r="AG17" s="22" t="s">
        <v>4</v>
      </c>
      <c r="AH17" s="23">
        <f>AI14</f>
        <v>2</v>
      </c>
      <c r="AI17" s="94"/>
      <c r="AJ17" s="95"/>
      <c r="AK17" s="95"/>
      <c r="AL17" s="96">
        <v>2</v>
      </c>
      <c r="AM17" s="87" t="s">
        <v>4</v>
      </c>
      <c r="AN17" s="97">
        <v>0</v>
      </c>
      <c r="AO17" s="21">
        <v>2</v>
      </c>
      <c r="AP17" s="22" t="s">
        <v>4</v>
      </c>
      <c r="AQ17" s="27">
        <v>0</v>
      </c>
      <c r="AR17" s="232">
        <f>AC18+AF18+AL18+AO18</f>
        <v>74</v>
      </c>
      <c r="AS17" s="235" t="s">
        <v>4</v>
      </c>
      <c r="AT17" s="238">
        <f>AE18+AH18+AN18+AQ18</f>
        <v>69</v>
      </c>
      <c r="AU17" s="267">
        <f>AC17+AF17+AL17+AO17</f>
        <v>4</v>
      </c>
      <c r="AV17" s="270" t="s">
        <v>4</v>
      </c>
      <c r="AW17" s="273">
        <f>AE17+AH17+AN17+AQ17</f>
        <v>4</v>
      </c>
      <c r="AX17" s="276">
        <f>IF(AC17&gt;AE17,3,IF(AC17&lt;AE17,1,IF(AC17=0,AND(AE17=0)*0,2)))+IF(AF17&gt;AH17,3,IF(AF17&lt;AH17,1,IF(AF17=0,AND(AH17=0)*0,2)))+IF(AL17&gt;AN17,3,IF(AL17&lt;AN17,1,IF(AL17=0,AND(AN17=0)*0,2)))+IF(AO17&gt;AQ17,3,IF(AO17&lt;AQ17,1,IF(AO17=0,AND(AQ17=0)*0,2)))</f>
        <v>8</v>
      </c>
      <c r="AY17" s="252">
        <v>3</v>
      </c>
      <c r="BA17" s="226">
        <v>3</v>
      </c>
      <c r="BB17" s="255" t="s">
        <v>205</v>
      </c>
      <c r="BC17" s="30">
        <f>BK11</f>
        <v>0</v>
      </c>
      <c r="BD17" s="22" t="s">
        <v>4</v>
      </c>
      <c r="BE17" s="24">
        <f>BI11</f>
        <v>2</v>
      </c>
      <c r="BF17" s="25">
        <f>BK14</f>
        <v>0</v>
      </c>
      <c r="BG17" s="22" t="s">
        <v>4</v>
      </c>
      <c r="BH17" s="23">
        <f>BI14</f>
        <v>2</v>
      </c>
      <c r="BI17" s="36"/>
      <c r="BJ17" s="37"/>
      <c r="BK17" s="38"/>
      <c r="BL17" s="21">
        <v>0</v>
      </c>
      <c r="BM17" s="22" t="s">
        <v>4</v>
      </c>
      <c r="BN17" s="27">
        <v>0</v>
      </c>
      <c r="BO17" s="279"/>
      <c r="BP17" s="282"/>
      <c r="BQ17" s="285"/>
      <c r="BR17" s="232">
        <f>BC18+BF18+BL18</f>
        <v>23</v>
      </c>
      <c r="BS17" s="235" t="s">
        <v>4</v>
      </c>
      <c r="BT17" s="238">
        <f>BE18+BH18+BN18</f>
        <v>44</v>
      </c>
      <c r="BU17" s="267">
        <f>BC17+BF17+BL17</f>
        <v>0</v>
      </c>
      <c r="BV17" s="270" t="s">
        <v>4</v>
      </c>
      <c r="BW17" s="273">
        <f>BE17+BH17+BN17</f>
        <v>4</v>
      </c>
      <c r="BX17" s="276">
        <f>IF(BC17&gt;BE17,3,IF(BC17&lt;BE17,1,IF(BC17=0,AND(BE17=0)*0,2)))+IF(BF17&gt;BH17,3,IF(BF17&lt;BH17,1,IF(BF17=0,AND(BH17=0)*0,2)))+IF(BL17&gt;BN17,3,IF(BL17&lt;BN17,1,IF(BL17=0,AND(BN17=0)*0,2)))</f>
        <v>2</v>
      </c>
      <c r="BY17" s="252">
        <v>3</v>
      </c>
      <c r="CA17" s="226">
        <v>3</v>
      </c>
      <c r="CB17" s="255" t="s">
        <v>206</v>
      </c>
      <c r="CC17" s="30">
        <f>CK11</f>
        <v>0</v>
      </c>
      <c r="CD17" s="22" t="s">
        <v>4</v>
      </c>
      <c r="CE17" s="24">
        <v>2</v>
      </c>
      <c r="CF17" s="25">
        <f>CK14</f>
        <v>0</v>
      </c>
      <c r="CG17" s="22" t="s">
        <v>4</v>
      </c>
      <c r="CH17" s="23">
        <f>CI14</f>
        <v>2</v>
      </c>
      <c r="CI17" s="36"/>
      <c r="CJ17" s="37"/>
      <c r="CK17" s="38"/>
      <c r="CL17" s="21">
        <v>0</v>
      </c>
      <c r="CM17" s="22" t="s">
        <v>4</v>
      </c>
      <c r="CN17" s="27">
        <v>0</v>
      </c>
      <c r="CO17" s="279"/>
      <c r="CP17" s="282"/>
      <c r="CQ17" s="285"/>
      <c r="CR17" s="232">
        <f>CC18+CF18+CL18</f>
        <v>20</v>
      </c>
      <c r="CS17" s="235" t="s">
        <v>4</v>
      </c>
      <c r="CT17" s="238">
        <f>CE18+CH18+CN18</f>
        <v>44</v>
      </c>
      <c r="CU17" s="267">
        <f>CC17+CF17+CL17</f>
        <v>0</v>
      </c>
      <c r="CV17" s="270" t="s">
        <v>4</v>
      </c>
      <c r="CW17" s="273">
        <f>CE17+CH17+CN17</f>
        <v>4</v>
      </c>
      <c r="CX17" s="276">
        <f>IF(CC17&gt;CE17,3,IF(CC17&lt;CE17,1,IF(CC17=0,AND(CE17=0)*0,2)))+IF(CF17&gt;CH17,3,IF(CF17&lt;CH17,1,IF(CF17=0,AND(CH17=0)*0,2)))+IF(CL17&gt;CN17,3,IF(CL17&lt;CN17,1,IF(CL17=0,AND(CN17=0)*0,2)))</f>
        <v>2</v>
      </c>
      <c r="CY17" s="252">
        <v>3</v>
      </c>
    </row>
    <row r="18" spans="1:103" ht="20.100000000000001" customHeight="1">
      <c r="A18" s="227"/>
      <c r="B18" s="256"/>
      <c r="C18" s="31">
        <f>K12</f>
        <v>4</v>
      </c>
      <c r="D18" s="12" t="s">
        <v>4</v>
      </c>
      <c r="E18" s="17">
        <f>I12</f>
        <v>22</v>
      </c>
      <c r="F18" s="19">
        <f>K15</f>
        <v>22</v>
      </c>
      <c r="G18" s="12" t="s">
        <v>4</v>
      </c>
      <c r="H18" s="13">
        <f>I15</f>
        <v>12</v>
      </c>
      <c r="I18" s="98"/>
      <c r="J18" s="99"/>
      <c r="K18" s="99"/>
      <c r="L18" s="154">
        <v>0</v>
      </c>
      <c r="M18" s="138" t="s">
        <v>4</v>
      </c>
      <c r="N18" s="155">
        <v>0</v>
      </c>
      <c r="O18" s="11">
        <v>22</v>
      </c>
      <c r="P18" s="12" t="s">
        <v>4</v>
      </c>
      <c r="Q18" s="28">
        <v>7</v>
      </c>
      <c r="R18" s="233"/>
      <c r="S18" s="236"/>
      <c r="T18" s="239"/>
      <c r="U18" s="268"/>
      <c r="V18" s="271"/>
      <c r="W18" s="274"/>
      <c r="X18" s="277"/>
      <c r="Y18" s="253"/>
      <c r="AA18" s="227"/>
      <c r="AB18" s="256"/>
      <c r="AC18" s="31">
        <f>AK12</f>
        <v>16</v>
      </c>
      <c r="AD18" s="12" t="s">
        <v>4</v>
      </c>
      <c r="AE18" s="17">
        <f>AI12</f>
        <v>22</v>
      </c>
      <c r="AF18" s="19">
        <f>AK15</f>
        <v>14</v>
      </c>
      <c r="AG18" s="12" t="s">
        <v>4</v>
      </c>
      <c r="AH18" s="13">
        <f>AI15</f>
        <v>22</v>
      </c>
      <c r="AI18" s="98"/>
      <c r="AJ18" s="99"/>
      <c r="AK18" s="99"/>
      <c r="AL18" s="100">
        <v>22</v>
      </c>
      <c r="AM18" s="90" t="s">
        <v>4</v>
      </c>
      <c r="AN18" s="101">
        <v>18</v>
      </c>
      <c r="AO18" s="11">
        <v>22</v>
      </c>
      <c r="AP18" s="12" t="s">
        <v>4</v>
      </c>
      <c r="AQ18" s="28">
        <v>7</v>
      </c>
      <c r="AR18" s="233"/>
      <c r="AS18" s="236"/>
      <c r="AT18" s="239"/>
      <c r="AU18" s="268"/>
      <c r="AV18" s="271"/>
      <c r="AW18" s="274"/>
      <c r="AX18" s="277"/>
      <c r="AY18" s="253"/>
      <c r="BA18" s="227"/>
      <c r="BB18" s="256"/>
      <c r="BC18" s="31">
        <f>BK12</f>
        <v>14</v>
      </c>
      <c r="BD18" s="12" t="s">
        <v>4</v>
      </c>
      <c r="BE18" s="17">
        <f>BI12</f>
        <v>22</v>
      </c>
      <c r="BF18" s="19">
        <f>BK15</f>
        <v>9</v>
      </c>
      <c r="BG18" s="12" t="s">
        <v>4</v>
      </c>
      <c r="BH18" s="13">
        <f>BI15</f>
        <v>22</v>
      </c>
      <c r="BI18" s="39"/>
      <c r="BJ18" s="40"/>
      <c r="BK18" s="41"/>
      <c r="BL18" s="11">
        <v>0</v>
      </c>
      <c r="BM18" s="12" t="s">
        <v>4</v>
      </c>
      <c r="BN18" s="28">
        <v>0</v>
      </c>
      <c r="BO18" s="280"/>
      <c r="BP18" s="283"/>
      <c r="BQ18" s="286"/>
      <c r="BR18" s="233"/>
      <c r="BS18" s="236"/>
      <c r="BT18" s="239"/>
      <c r="BU18" s="268"/>
      <c r="BV18" s="271"/>
      <c r="BW18" s="274"/>
      <c r="BX18" s="277"/>
      <c r="BY18" s="253"/>
      <c r="CA18" s="227"/>
      <c r="CB18" s="256"/>
      <c r="CC18" s="31">
        <v>4</v>
      </c>
      <c r="CD18" s="12" t="s">
        <v>4</v>
      </c>
      <c r="CE18" s="17">
        <v>22</v>
      </c>
      <c r="CF18" s="19">
        <f>CK15</f>
        <v>16</v>
      </c>
      <c r="CG18" s="12" t="s">
        <v>4</v>
      </c>
      <c r="CH18" s="13">
        <f>CI15</f>
        <v>22</v>
      </c>
      <c r="CI18" s="39"/>
      <c r="CJ18" s="40"/>
      <c r="CK18" s="41"/>
      <c r="CL18" s="11">
        <v>0</v>
      </c>
      <c r="CM18" s="12" t="s">
        <v>4</v>
      </c>
      <c r="CN18" s="28">
        <v>0</v>
      </c>
      <c r="CO18" s="280"/>
      <c r="CP18" s="283"/>
      <c r="CQ18" s="286"/>
      <c r="CR18" s="233"/>
      <c r="CS18" s="236"/>
      <c r="CT18" s="239"/>
      <c r="CU18" s="268"/>
      <c r="CV18" s="271"/>
      <c r="CW18" s="274"/>
      <c r="CX18" s="277"/>
      <c r="CY18" s="253"/>
    </row>
    <row r="19" spans="1:103" ht="20.100000000000001" customHeight="1" thickBot="1">
      <c r="A19" s="228"/>
      <c r="B19" s="257"/>
      <c r="C19" s="32"/>
      <c r="D19" s="15"/>
      <c r="E19" s="18"/>
      <c r="F19" s="20"/>
      <c r="G19" s="15"/>
      <c r="H19" s="16"/>
      <c r="I19" s="102"/>
      <c r="J19" s="103"/>
      <c r="K19" s="103"/>
      <c r="L19" s="104"/>
      <c r="M19" s="93"/>
      <c r="N19" s="105"/>
      <c r="O19" s="14"/>
      <c r="P19" s="15"/>
      <c r="Q19" s="29"/>
      <c r="R19" s="234"/>
      <c r="S19" s="237"/>
      <c r="T19" s="240"/>
      <c r="U19" s="269"/>
      <c r="V19" s="272"/>
      <c r="W19" s="275"/>
      <c r="X19" s="278"/>
      <c r="Y19" s="254"/>
      <c r="AA19" s="228"/>
      <c r="AB19" s="257"/>
      <c r="AC19" s="32"/>
      <c r="AD19" s="15"/>
      <c r="AE19" s="18"/>
      <c r="AF19" s="20"/>
      <c r="AG19" s="15"/>
      <c r="AH19" s="16"/>
      <c r="AI19" s="102"/>
      <c r="AJ19" s="103"/>
      <c r="AK19" s="103"/>
      <c r="AL19" s="104"/>
      <c r="AM19" s="93"/>
      <c r="AN19" s="105"/>
      <c r="AO19" s="14"/>
      <c r="AP19" s="15"/>
      <c r="AQ19" s="29"/>
      <c r="AR19" s="234"/>
      <c r="AS19" s="237"/>
      <c r="AT19" s="240"/>
      <c r="AU19" s="269"/>
      <c r="AV19" s="272"/>
      <c r="AW19" s="275"/>
      <c r="AX19" s="278"/>
      <c r="AY19" s="254"/>
      <c r="BA19" s="228"/>
      <c r="BB19" s="257"/>
      <c r="BC19" s="32"/>
      <c r="BD19" s="15"/>
      <c r="BE19" s="18"/>
      <c r="BF19" s="20"/>
      <c r="BG19" s="15"/>
      <c r="BH19" s="16"/>
      <c r="BI19" s="42"/>
      <c r="BJ19" s="43"/>
      <c r="BK19" s="44"/>
      <c r="BL19" s="14"/>
      <c r="BM19" s="15"/>
      <c r="BN19" s="29"/>
      <c r="BO19" s="281"/>
      <c r="BP19" s="284"/>
      <c r="BQ19" s="287"/>
      <c r="BR19" s="234"/>
      <c r="BS19" s="237"/>
      <c r="BT19" s="240"/>
      <c r="BU19" s="269"/>
      <c r="BV19" s="272"/>
      <c r="BW19" s="275"/>
      <c r="BX19" s="278"/>
      <c r="BY19" s="254"/>
      <c r="CA19" s="228"/>
      <c r="CB19" s="257"/>
      <c r="CC19" s="32"/>
      <c r="CD19" s="15"/>
      <c r="CE19" s="18"/>
      <c r="CF19" s="20"/>
      <c r="CG19" s="15"/>
      <c r="CH19" s="16"/>
      <c r="CI19" s="42"/>
      <c r="CJ19" s="43"/>
      <c r="CK19" s="44"/>
      <c r="CL19" s="14"/>
      <c r="CM19" s="15"/>
      <c r="CN19" s="29"/>
      <c r="CO19" s="281"/>
      <c r="CP19" s="284"/>
      <c r="CQ19" s="287"/>
      <c r="CR19" s="234"/>
      <c r="CS19" s="237"/>
      <c r="CT19" s="240"/>
      <c r="CU19" s="269"/>
      <c r="CV19" s="272"/>
      <c r="CW19" s="275"/>
      <c r="CX19" s="278"/>
      <c r="CY19" s="254"/>
    </row>
    <row r="20" spans="1:103" ht="20.100000000000001" customHeight="1">
      <c r="A20" s="226">
        <v>4</v>
      </c>
      <c r="B20" s="255">
        <v>0</v>
      </c>
      <c r="C20" s="30">
        <f>N11</f>
        <v>0</v>
      </c>
      <c r="D20" s="22" t="s">
        <v>4</v>
      </c>
      <c r="E20" s="24">
        <f>L11</f>
        <v>0</v>
      </c>
      <c r="F20" s="25">
        <f>N14</f>
        <v>0</v>
      </c>
      <c r="G20" s="22" t="s">
        <v>4</v>
      </c>
      <c r="H20" s="23">
        <f>L14</f>
        <v>0</v>
      </c>
      <c r="I20" s="106">
        <f>N17</f>
        <v>0</v>
      </c>
      <c r="J20" s="107" t="s">
        <v>4</v>
      </c>
      <c r="K20" s="107">
        <f>L17</f>
        <v>0</v>
      </c>
      <c r="L20" s="45"/>
      <c r="M20" s="46"/>
      <c r="N20" s="108"/>
      <c r="O20" s="21">
        <v>0</v>
      </c>
      <c r="P20" s="22" t="s">
        <v>4</v>
      </c>
      <c r="Q20" s="27">
        <v>0</v>
      </c>
      <c r="R20" s="232">
        <f>C21+F21+I21+O21</f>
        <v>0</v>
      </c>
      <c r="S20" s="235" t="s">
        <v>4</v>
      </c>
      <c r="T20" s="238">
        <f>E21+H21+K21+Q21</f>
        <v>0</v>
      </c>
      <c r="U20" s="267">
        <f>C20+F20+I20+O20</f>
        <v>0</v>
      </c>
      <c r="V20" s="270" t="s">
        <v>4</v>
      </c>
      <c r="W20" s="273">
        <f>E20+H20+K20+Q20</f>
        <v>0</v>
      </c>
      <c r="X20" s="276">
        <f>IF(C20&gt;E20,3,IF(C20&lt;E20,1,IF(C20=0,AND(E20=0)*0,2)))+IF(I20&gt;K20,3,IF(I20&lt;K20,1,IF(I20=0,AND(K20=0)*0,2)))+IF(F20&gt;H20,3,IF(F20&lt;H20,1,IF(F20=0,AND(H20=0)*0,2)))+IF(O20&gt;Q20,3,IF(O20&lt;Q20,1,IF(O20=0,AND(Q20=0)*0,2)))</f>
        <v>0</v>
      </c>
      <c r="Y20" s="252">
        <v>0</v>
      </c>
      <c r="AA20" s="226">
        <v>4</v>
      </c>
      <c r="AB20" s="255" t="s">
        <v>225</v>
      </c>
      <c r="AC20" s="30">
        <f>AN11</f>
        <v>0</v>
      </c>
      <c r="AD20" s="22" t="s">
        <v>4</v>
      </c>
      <c r="AE20" s="24">
        <f>AL11</f>
        <v>2</v>
      </c>
      <c r="AF20" s="25">
        <f>AN14</f>
        <v>0</v>
      </c>
      <c r="AG20" s="22" t="s">
        <v>4</v>
      </c>
      <c r="AH20" s="23">
        <f>AL14</f>
        <v>2</v>
      </c>
      <c r="AI20" s="106">
        <f>AN17</f>
        <v>0</v>
      </c>
      <c r="AJ20" s="107" t="s">
        <v>4</v>
      </c>
      <c r="AK20" s="107">
        <f>AL17</f>
        <v>2</v>
      </c>
      <c r="AL20" s="45"/>
      <c r="AM20" s="46"/>
      <c r="AN20" s="108"/>
      <c r="AO20" s="21">
        <v>2</v>
      </c>
      <c r="AP20" s="22" t="s">
        <v>4</v>
      </c>
      <c r="AQ20" s="27">
        <v>0</v>
      </c>
      <c r="AR20" s="232">
        <f>AC21+AF21+AI21+AO21</f>
        <v>68</v>
      </c>
      <c r="AS20" s="235" t="s">
        <v>4</v>
      </c>
      <c r="AT20" s="238">
        <f>AE21+AH21+AK21+AQ21</f>
        <v>83</v>
      </c>
      <c r="AU20" s="267">
        <f>AC20+AF20+AI20+AO20</f>
        <v>2</v>
      </c>
      <c r="AV20" s="270" t="s">
        <v>4</v>
      </c>
      <c r="AW20" s="273">
        <f>AE20+AH20+AK20+AQ20</f>
        <v>6</v>
      </c>
      <c r="AX20" s="276">
        <f>IF(AC20&gt;AE20,3,IF(AC20&lt;AE20,1,IF(AC20=0,AND(AE20=0)*0,2)))+IF(AI20&gt;AK20,3,IF(AI20&lt;AK20,1,IF(AI20=0,AND(AK20=0)*0,2)))+IF(AF20&gt;AH20,3,IF(AF20&lt;AH20,1,IF(AF20=0,AND(AH20=0)*0,2)))+IF(AO20&gt;AQ20,3,IF(AO20&lt;AQ20,1,IF(AO20=0,AND(AQ20=0)*0,2)))</f>
        <v>6</v>
      </c>
      <c r="AY20" s="252">
        <v>4</v>
      </c>
      <c r="BA20" s="226">
        <v>4</v>
      </c>
      <c r="BB20" s="255">
        <v>0</v>
      </c>
      <c r="BC20" s="30">
        <f>BN11</f>
        <v>0</v>
      </c>
      <c r="BD20" s="22" t="s">
        <v>4</v>
      </c>
      <c r="BE20" s="24">
        <f>BL11</f>
        <v>0</v>
      </c>
      <c r="BF20" s="25">
        <f>BN14</f>
        <v>0</v>
      </c>
      <c r="BG20" s="22" t="s">
        <v>4</v>
      </c>
      <c r="BH20" s="23">
        <f>BL14</f>
        <v>0</v>
      </c>
      <c r="BI20" s="21">
        <f>BN17</f>
        <v>0</v>
      </c>
      <c r="BJ20" s="22" t="s">
        <v>4</v>
      </c>
      <c r="BK20" s="23">
        <f>BL17</f>
        <v>0</v>
      </c>
      <c r="BL20" s="45"/>
      <c r="BM20" s="46"/>
      <c r="BN20" s="47"/>
      <c r="BO20" s="279"/>
      <c r="BP20" s="282"/>
      <c r="BQ20" s="285"/>
      <c r="BR20" s="232">
        <f>BC21+BF21+BI21</f>
        <v>0</v>
      </c>
      <c r="BS20" s="235" t="s">
        <v>4</v>
      </c>
      <c r="BT20" s="238">
        <f>BE21+BH21+BK21</f>
        <v>0</v>
      </c>
      <c r="BU20" s="267">
        <f>BC20+BF20+BI20</f>
        <v>0</v>
      </c>
      <c r="BV20" s="270" t="s">
        <v>4</v>
      </c>
      <c r="BW20" s="273">
        <f>BE20+BH20+BK20</f>
        <v>0</v>
      </c>
      <c r="BX20" s="276">
        <f>IF(BC20&gt;BE20,3,IF(BC20&lt;BE20,1,IF(BC20=0,AND(BE20=0)*0,2)))+IF(BF20&gt;BH20,3,IF(BF20&lt;BH20,1,IF(BF20=0,AND(BH20=0)*0,2)))+IF(BI20&gt;BK20,3,IF(BI20&lt;BK20,1,IF(BI20=0,AND(BK20=0)*0,2)))</f>
        <v>0</v>
      </c>
      <c r="BY20" s="252">
        <v>0</v>
      </c>
      <c r="CA20" s="226">
        <v>4</v>
      </c>
      <c r="CB20" s="255">
        <v>0</v>
      </c>
      <c r="CC20" s="30">
        <f>CN11</f>
        <v>0</v>
      </c>
      <c r="CD20" s="22" t="s">
        <v>4</v>
      </c>
      <c r="CE20" s="24">
        <f>CL11</f>
        <v>0</v>
      </c>
      <c r="CF20" s="25">
        <f>CN14</f>
        <v>0</v>
      </c>
      <c r="CG20" s="22" t="s">
        <v>4</v>
      </c>
      <c r="CH20" s="23">
        <f>CL14</f>
        <v>0</v>
      </c>
      <c r="CI20" s="21">
        <f>CN17</f>
        <v>0</v>
      </c>
      <c r="CJ20" s="22" t="s">
        <v>4</v>
      </c>
      <c r="CK20" s="23">
        <f>CL17</f>
        <v>0</v>
      </c>
      <c r="CL20" s="45"/>
      <c r="CM20" s="46"/>
      <c r="CN20" s="47"/>
      <c r="CO20" s="279"/>
      <c r="CP20" s="282"/>
      <c r="CQ20" s="285"/>
      <c r="CR20" s="232">
        <f>CC21+CF21+CI21</f>
        <v>0</v>
      </c>
      <c r="CS20" s="235" t="s">
        <v>4</v>
      </c>
      <c r="CT20" s="238">
        <f>CE21+CH21+CK21</f>
        <v>0</v>
      </c>
      <c r="CU20" s="267">
        <f>CC20+CF20+CI20</f>
        <v>0</v>
      </c>
      <c r="CV20" s="270" t="s">
        <v>4</v>
      </c>
      <c r="CW20" s="273">
        <f>CE20+CH20+CK20</f>
        <v>0</v>
      </c>
      <c r="CX20" s="276">
        <f>IF(CC20&gt;CE20,3,IF(CC20&lt;CE20,1,IF(CC20=0,AND(CE20=0)*0,2)))+IF(CF20&gt;CH20,3,IF(CF20&lt;CH20,1,IF(CF20=0,AND(CH20=0)*0,2)))+IF(CI20&gt;CK20,3,IF(CI20&lt;CK20,1,IF(CI20=0,AND(CK20=0)*0,2)))</f>
        <v>0</v>
      </c>
      <c r="CY20" s="252">
        <v>0</v>
      </c>
    </row>
    <row r="21" spans="1:103" ht="20.100000000000001" customHeight="1">
      <c r="A21" s="227"/>
      <c r="B21" s="256"/>
      <c r="C21" s="31">
        <f>N12</f>
        <v>0</v>
      </c>
      <c r="D21" s="12" t="s">
        <v>4</v>
      </c>
      <c r="E21" s="17">
        <f>L12</f>
        <v>0</v>
      </c>
      <c r="F21" s="19">
        <f>N15</f>
        <v>0</v>
      </c>
      <c r="G21" s="12" t="s">
        <v>4</v>
      </c>
      <c r="H21" s="13">
        <f>L15</f>
        <v>0</v>
      </c>
      <c r="I21" s="109">
        <f>N18</f>
        <v>0</v>
      </c>
      <c r="J21" s="110" t="s">
        <v>4</v>
      </c>
      <c r="K21" s="110">
        <f>L18</f>
        <v>0</v>
      </c>
      <c r="L21" s="48"/>
      <c r="M21" s="49"/>
      <c r="N21" s="111"/>
      <c r="O21" s="11">
        <v>0</v>
      </c>
      <c r="P21" s="12" t="s">
        <v>4</v>
      </c>
      <c r="Q21" s="28">
        <v>0</v>
      </c>
      <c r="R21" s="233"/>
      <c r="S21" s="236"/>
      <c r="T21" s="239"/>
      <c r="U21" s="268"/>
      <c r="V21" s="271"/>
      <c r="W21" s="274"/>
      <c r="X21" s="277"/>
      <c r="Y21" s="253"/>
      <c r="AA21" s="227"/>
      <c r="AB21" s="256"/>
      <c r="AC21" s="31">
        <f>AN12</f>
        <v>11</v>
      </c>
      <c r="AD21" s="12" t="s">
        <v>4</v>
      </c>
      <c r="AE21" s="17">
        <f>AL12</f>
        <v>22</v>
      </c>
      <c r="AF21" s="19">
        <f>AN15</f>
        <v>17</v>
      </c>
      <c r="AG21" s="12" t="s">
        <v>4</v>
      </c>
      <c r="AH21" s="13">
        <f>AL15</f>
        <v>22</v>
      </c>
      <c r="AI21" s="109">
        <f>AN18</f>
        <v>18</v>
      </c>
      <c r="AJ21" s="110" t="s">
        <v>4</v>
      </c>
      <c r="AK21" s="110">
        <f>AL18</f>
        <v>22</v>
      </c>
      <c r="AL21" s="48"/>
      <c r="AM21" s="49"/>
      <c r="AN21" s="111"/>
      <c r="AO21" s="11">
        <v>22</v>
      </c>
      <c r="AP21" s="12" t="s">
        <v>4</v>
      </c>
      <c r="AQ21" s="28">
        <v>17</v>
      </c>
      <c r="AR21" s="233"/>
      <c r="AS21" s="236"/>
      <c r="AT21" s="239"/>
      <c r="AU21" s="268"/>
      <c r="AV21" s="271"/>
      <c r="AW21" s="274"/>
      <c r="AX21" s="277"/>
      <c r="AY21" s="253"/>
      <c r="BA21" s="227"/>
      <c r="BB21" s="256"/>
      <c r="BC21" s="31">
        <f>BN12</f>
        <v>0</v>
      </c>
      <c r="BD21" s="12" t="s">
        <v>4</v>
      </c>
      <c r="BE21" s="17">
        <f>BL12</f>
        <v>0</v>
      </c>
      <c r="BF21" s="19">
        <f>BN15</f>
        <v>0</v>
      </c>
      <c r="BG21" s="12" t="s">
        <v>4</v>
      </c>
      <c r="BH21" s="13">
        <f>BL15</f>
        <v>0</v>
      </c>
      <c r="BI21" s="11">
        <f>BN18</f>
        <v>0</v>
      </c>
      <c r="BJ21" s="12" t="s">
        <v>4</v>
      </c>
      <c r="BK21" s="13">
        <f>BL18</f>
        <v>0</v>
      </c>
      <c r="BL21" s="48"/>
      <c r="BM21" s="49"/>
      <c r="BN21" s="50"/>
      <c r="BO21" s="280"/>
      <c r="BP21" s="283"/>
      <c r="BQ21" s="286"/>
      <c r="BR21" s="233"/>
      <c r="BS21" s="236"/>
      <c r="BT21" s="239"/>
      <c r="BU21" s="268"/>
      <c r="BV21" s="271"/>
      <c r="BW21" s="274"/>
      <c r="BX21" s="277"/>
      <c r="BY21" s="253"/>
      <c r="CA21" s="227"/>
      <c r="CB21" s="256"/>
      <c r="CC21" s="31">
        <f>CN12</f>
        <v>0</v>
      </c>
      <c r="CD21" s="12" t="s">
        <v>4</v>
      </c>
      <c r="CE21" s="17">
        <f>CL12</f>
        <v>0</v>
      </c>
      <c r="CF21" s="19">
        <f>CN15</f>
        <v>0</v>
      </c>
      <c r="CG21" s="12" t="s">
        <v>4</v>
      </c>
      <c r="CH21" s="13">
        <f>CL15</f>
        <v>0</v>
      </c>
      <c r="CI21" s="11">
        <f>CN18</f>
        <v>0</v>
      </c>
      <c r="CJ21" s="12" t="s">
        <v>4</v>
      </c>
      <c r="CK21" s="13">
        <f>CL18</f>
        <v>0</v>
      </c>
      <c r="CL21" s="48"/>
      <c r="CM21" s="49"/>
      <c r="CN21" s="50"/>
      <c r="CO21" s="280"/>
      <c r="CP21" s="283"/>
      <c r="CQ21" s="286"/>
      <c r="CR21" s="233"/>
      <c r="CS21" s="236"/>
      <c r="CT21" s="239"/>
      <c r="CU21" s="268"/>
      <c r="CV21" s="271"/>
      <c r="CW21" s="274"/>
      <c r="CX21" s="277"/>
      <c r="CY21" s="253"/>
    </row>
    <row r="22" spans="1:103" ht="20.100000000000001" customHeight="1" thickBot="1">
      <c r="A22" s="228"/>
      <c r="B22" s="257"/>
      <c r="C22" s="32"/>
      <c r="D22" s="15"/>
      <c r="E22" s="18"/>
      <c r="F22" s="20"/>
      <c r="G22" s="15"/>
      <c r="H22" s="16"/>
      <c r="I22" s="112"/>
      <c r="J22" s="113"/>
      <c r="K22" s="113"/>
      <c r="L22" s="51"/>
      <c r="M22" s="52"/>
      <c r="N22" s="114"/>
      <c r="O22" s="14"/>
      <c r="P22" s="15"/>
      <c r="Q22" s="29"/>
      <c r="R22" s="234"/>
      <c r="S22" s="237"/>
      <c r="T22" s="240"/>
      <c r="U22" s="269"/>
      <c r="V22" s="272"/>
      <c r="W22" s="275"/>
      <c r="X22" s="278"/>
      <c r="Y22" s="254"/>
      <c r="AA22" s="228"/>
      <c r="AB22" s="257"/>
      <c r="AC22" s="32"/>
      <c r="AD22" s="15"/>
      <c r="AE22" s="18"/>
      <c r="AF22" s="20"/>
      <c r="AG22" s="15"/>
      <c r="AH22" s="16"/>
      <c r="AI22" s="112"/>
      <c r="AJ22" s="113"/>
      <c r="AK22" s="113"/>
      <c r="AL22" s="51"/>
      <c r="AM22" s="52"/>
      <c r="AN22" s="114"/>
      <c r="AO22" s="14"/>
      <c r="AP22" s="15"/>
      <c r="AQ22" s="29"/>
      <c r="AR22" s="234"/>
      <c r="AS22" s="237"/>
      <c r="AT22" s="240"/>
      <c r="AU22" s="269"/>
      <c r="AV22" s="272"/>
      <c r="AW22" s="275"/>
      <c r="AX22" s="278"/>
      <c r="AY22" s="254"/>
      <c r="BA22" s="228"/>
      <c r="BB22" s="257"/>
      <c r="BC22" s="32"/>
      <c r="BD22" s="15"/>
      <c r="BE22" s="18"/>
      <c r="BF22" s="20"/>
      <c r="BG22" s="15"/>
      <c r="BH22" s="16"/>
      <c r="BI22" s="14"/>
      <c r="BJ22" s="15"/>
      <c r="BK22" s="16"/>
      <c r="BL22" s="51"/>
      <c r="BM22" s="52"/>
      <c r="BN22" s="53"/>
      <c r="BO22" s="281"/>
      <c r="BP22" s="284"/>
      <c r="BQ22" s="287"/>
      <c r="BR22" s="234"/>
      <c r="BS22" s="237"/>
      <c r="BT22" s="240"/>
      <c r="BU22" s="269"/>
      <c r="BV22" s="272"/>
      <c r="BW22" s="275"/>
      <c r="BX22" s="278"/>
      <c r="BY22" s="254"/>
      <c r="CA22" s="228"/>
      <c r="CB22" s="257"/>
      <c r="CC22" s="32"/>
      <c r="CD22" s="15"/>
      <c r="CE22" s="18"/>
      <c r="CF22" s="20"/>
      <c r="CG22" s="15"/>
      <c r="CH22" s="16"/>
      <c r="CI22" s="14"/>
      <c r="CJ22" s="15"/>
      <c r="CK22" s="16"/>
      <c r="CL22" s="51"/>
      <c r="CM22" s="52"/>
      <c r="CN22" s="53"/>
      <c r="CO22" s="281"/>
      <c r="CP22" s="284"/>
      <c r="CQ22" s="287"/>
      <c r="CR22" s="234"/>
      <c r="CS22" s="237"/>
      <c r="CT22" s="240"/>
      <c r="CU22" s="269"/>
      <c r="CV22" s="272"/>
      <c r="CW22" s="275"/>
      <c r="CX22" s="278"/>
      <c r="CY22" s="254"/>
    </row>
    <row r="23" spans="1:103" ht="20.100000000000001" customHeight="1">
      <c r="A23" s="226">
        <v>5</v>
      </c>
      <c r="B23" s="255" t="s">
        <v>224</v>
      </c>
      <c r="C23" s="30">
        <f>Q11</f>
        <v>0</v>
      </c>
      <c r="D23" s="22" t="s">
        <v>4</v>
      </c>
      <c r="E23" s="24">
        <f>O11</f>
        <v>2</v>
      </c>
      <c r="F23" s="25">
        <f>Q14</f>
        <v>1</v>
      </c>
      <c r="G23" s="22" t="s">
        <v>4</v>
      </c>
      <c r="H23" s="23">
        <f>O14</f>
        <v>1</v>
      </c>
      <c r="I23" s="21">
        <f>Q17</f>
        <v>0</v>
      </c>
      <c r="J23" s="24" t="s">
        <v>4</v>
      </c>
      <c r="K23" s="24">
        <f>O17</f>
        <v>2</v>
      </c>
      <c r="L23" s="25">
        <f>Q20</f>
        <v>0</v>
      </c>
      <c r="M23" s="22" t="s">
        <v>4</v>
      </c>
      <c r="N23" s="23">
        <f>O20</f>
        <v>0</v>
      </c>
      <c r="O23" s="36"/>
      <c r="P23" s="37"/>
      <c r="Q23" s="115"/>
      <c r="R23" s="232">
        <f>C24+F24+I24+L24</f>
        <v>23</v>
      </c>
      <c r="S23" s="235" t="s">
        <v>4</v>
      </c>
      <c r="T23" s="238">
        <f>E24+H24+N24+K24</f>
        <v>55</v>
      </c>
      <c r="U23" s="267">
        <f>C23+F23+I23+L23</f>
        <v>1</v>
      </c>
      <c r="V23" s="270" t="s">
        <v>4</v>
      </c>
      <c r="W23" s="273">
        <f>E23+H23+K23+N23</f>
        <v>5</v>
      </c>
      <c r="X23" s="276">
        <f>IF(C23&gt;E23,3,IF(C23&lt;E23,1,IF(C23=0,AND(E23=0)*0,2)))+IF(F23&gt;H23,3,IF(F23&lt;H23,1,IF(F23=0,AND(H23=0)*0,2)))+IF(I23&gt;K23,3,IF(I23&lt;K23,1,IF(I23=0,AND(K23=0)*0,2)))+IF(L23&gt;N23,3,IF(L23&lt;N23,1,IF(L23=0,AND(N23=0)*0,2)))</f>
        <v>4</v>
      </c>
      <c r="Y23" s="252">
        <v>4</v>
      </c>
      <c r="AA23" s="226">
        <v>5</v>
      </c>
      <c r="AB23" s="255" t="s">
        <v>226</v>
      </c>
      <c r="AC23" s="30">
        <f>AQ11</f>
        <v>0</v>
      </c>
      <c r="AD23" s="22" t="s">
        <v>4</v>
      </c>
      <c r="AE23" s="24">
        <f>AO11</f>
        <v>2</v>
      </c>
      <c r="AF23" s="25">
        <f>AQ14</f>
        <v>0</v>
      </c>
      <c r="AG23" s="22" t="s">
        <v>4</v>
      </c>
      <c r="AH23" s="23">
        <f>AO14</f>
        <v>2</v>
      </c>
      <c r="AI23" s="21">
        <f>AQ17</f>
        <v>0</v>
      </c>
      <c r="AJ23" s="24" t="s">
        <v>4</v>
      </c>
      <c r="AK23" s="24">
        <f>AO17</f>
        <v>2</v>
      </c>
      <c r="AL23" s="25">
        <f>AQ20</f>
        <v>0</v>
      </c>
      <c r="AM23" s="22" t="s">
        <v>4</v>
      </c>
      <c r="AN23" s="23">
        <f>AO20</f>
        <v>2</v>
      </c>
      <c r="AO23" s="36"/>
      <c r="AP23" s="37"/>
      <c r="AQ23" s="115"/>
      <c r="AR23" s="232">
        <f>AC24+AF24+AI24+AL24</f>
        <v>39</v>
      </c>
      <c r="AS23" s="235" t="s">
        <v>4</v>
      </c>
      <c r="AT23" s="238">
        <f>AE24+AH24+AN24</f>
        <v>66</v>
      </c>
      <c r="AU23" s="267">
        <f>AC23+AF23+AI23+AL23</f>
        <v>0</v>
      </c>
      <c r="AV23" s="270" t="s">
        <v>4</v>
      </c>
      <c r="AW23" s="273">
        <f>AE23+AH23+AK23+AN23</f>
        <v>8</v>
      </c>
      <c r="AX23" s="276">
        <f>IF(AC23&gt;AE23,3,IF(AC23&lt;AE23,1,IF(AC23=0,AND(AE23=0)*0,2)))+IF(AF23&gt;AH23,3,IF(AF23&lt;AH23,1,IF(AF23=0,AND(AH23=0)*0,2)))+IF(AI23&gt;AK23,3,IF(AI23&lt;AK23,1,IF(AI23=0,AND(AK23=0)*0,2)))+IF(AL23&gt;AN23,3,IF(AL23&lt;AN23,1,IF(AL23=0,AND(AN23=0)*0,2)))</f>
        <v>4</v>
      </c>
      <c r="AY23" s="252">
        <v>5</v>
      </c>
      <c r="BA23" s="56"/>
      <c r="BB23" s="55"/>
      <c r="BC23" s="57"/>
      <c r="BD23" s="58"/>
      <c r="BE23" s="58"/>
      <c r="BF23" s="58"/>
      <c r="BG23" s="58"/>
      <c r="BH23" s="58"/>
      <c r="BI23" s="58"/>
      <c r="BJ23" s="58"/>
      <c r="BK23" s="58"/>
      <c r="BL23" s="82"/>
      <c r="BM23" s="82"/>
      <c r="BN23" s="82"/>
      <c r="BO23" s="81"/>
      <c r="BP23" s="81"/>
      <c r="BQ23" s="81"/>
      <c r="BR23" s="82"/>
      <c r="BS23" s="82"/>
      <c r="BT23" s="82"/>
      <c r="BU23" s="83"/>
      <c r="BV23" s="83"/>
      <c r="BW23" s="83"/>
      <c r="BX23" s="59"/>
      <c r="BY23" s="60"/>
      <c r="CA23" s="56"/>
      <c r="CB23" s="55"/>
      <c r="CC23" s="57"/>
      <c r="CD23" s="58"/>
      <c r="CE23" s="58"/>
      <c r="CF23" s="58"/>
      <c r="CG23" s="58"/>
      <c r="CH23" s="58"/>
      <c r="CI23" s="58"/>
      <c r="CJ23" s="58"/>
      <c r="CK23" s="58"/>
      <c r="CL23" s="82"/>
      <c r="CM23" s="82"/>
      <c r="CN23" s="82"/>
      <c r="CO23" s="81"/>
      <c r="CP23" s="81"/>
      <c r="CQ23" s="81"/>
      <c r="CR23" s="82"/>
      <c r="CS23" s="82"/>
      <c r="CT23" s="82"/>
      <c r="CU23" s="83"/>
      <c r="CV23" s="83"/>
      <c r="CW23" s="83"/>
      <c r="CX23" s="59"/>
      <c r="CY23" s="60"/>
    </row>
    <row r="24" spans="1:103" ht="20.100000000000001" customHeight="1">
      <c r="A24" s="227"/>
      <c r="B24" s="256"/>
      <c r="C24" s="31">
        <f>Q12</f>
        <v>5</v>
      </c>
      <c r="D24" s="12" t="s">
        <v>4</v>
      </c>
      <c r="E24" s="17">
        <f>O12</f>
        <v>22</v>
      </c>
      <c r="F24" s="19">
        <f>Q15</f>
        <v>11</v>
      </c>
      <c r="G24" s="12" t="s">
        <v>4</v>
      </c>
      <c r="H24" s="13">
        <f>O15</f>
        <v>11</v>
      </c>
      <c r="I24" s="11">
        <f>Q18</f>
        <v>7</v>
      </c>
      <c r="J24" s="17" t="s">
        <v>4</v>
      </c>
      <c r="K24" s="17">
        <f>O18</f>
        <v>22</v>
      </c>
      <c r="L24" s="19">
        <f>Q21</f>
        <v>0</v>
      </c>
      <c r="M24" s="12" t="s">
        <v>4</v>
      </c>
      <c r="N24" s="13">
        <f>O21</f>
        <v>0</v>
      </c>
      <c r="O24" s="39"/>
      <c r="P24" s="40"/>
      <c r="Q24" s="116"/>
      <c r="R24" s="233"/>
      <c r="S24" s="236"/>
      <c r="T24" s="239"/>
      <c r="U24" s="268"/>
      <c r="V24" s="271"/>
      <c r="W24" s="274"/>
      <c r="X24" s="277"/>
      <c r="Y24" s="253"/>
      <c r="AA24" s="227"/>
      <c r="AB24" s="256"/>
      <c r="AC24" s="31">
        <f>AQ12</f>
        <v>8</v>
      </c>
      <c r="AD24" s="12" t="s">
        <v>4</v>
      </c>
      <c r="AE24" s="17">
        <f>AO12</f>
        <v>22</v>
      </c>
      <c r="AF24" s="19">
        <f>AQ15</f>
        <v>7</v>
      </c>
      <c r="AG24" s="12" t="s">
        <v>4</v>
      </c>
      <c r="AH24" s="13">
        <f>AO15</f>
        <v>22</v>
      </c>
      <c r="AI24" s="11">
        <f>AQ18</f>
        <v>7</v>
      </c>
      <c r="AJ24" s="17" t="s">
        <v>4</v>
      </c>
      <c r="AK24" s="17">
        <f>AO18</f>
        <v>22</v>
      </c>
      <c r="AL24" s="19">
        <f>AQ21</f>
        <v>17</v>
      </c>
      <c r="AM24" s="12" t="s">
        <v>4</v>
      </c>
      <c r="AN24" s="13">
        <f>AO21</f>
        <v>22</v>
      </c>
      <c r="AO24" s="39"/>
      <c r="AP24" s="40"/>
      <c r="AQ24" s="116"/>
      <c r="AR24" s="233"/>
      <c r="AS24" s="236"/>
      <c r="AT24" s="239"/>
      <c r="AU24" s="268"/>
      <c r="AV24" s="271"/>
      <c r="AW24" s="274"/>
      <c r="AX24" s="277"/>
      <c r="AY24" s="253"/>
      <c r="BA24" s="3"/>
      <c r="BB24" s="61" t="s">
        <v>12</v>
      </c>
      <c r="BC24" s="290" t="s">
        <v>9</v>
      </c>
      <c r="BD24" s="291"/>
      <c r="BE24" s="292"/>
      <c r="BF24" s="290" t="s">
        <v>10</v>
      </c>
      <c r="BG24" s="291"/>
      <c r="BH24" s="292"/>
      <c r="BI24" s="290" t="s">
        <v>11</v>
      </c>
      <c r="BJ24" s="291"/>
      <c r="BK24" s="292"/>
      <c r="BL24" s="35"/>
      <c r="BM24" s="10"/>
      <c r="BN24" s="10"/>
      <c r="BO24" s="5"/>
      <c r="BP24" s="6"/>
      <c r="BQ24" s="7"/>
      <c r="BR24" s="5"/>
      <c r="BS24" s="6"/>
      <c r="BT24" s="5"/>
      <c r="BU24" s="5"/>
      <c r="BV24" s="5"/>
      <c r="BW24" s="5"/>
      <c r="BX24" s="5"/>
      <c r="BY24" s="5"/>
      <c r="CA24" s="3"/>
      <c r="CB24" s="61" t="s">
        <v>12</v>
      </c>
      <c r="CC24" s="290" t="s">
        <v>9</v>
      </c>
      <c r="CD24" s="291"/>
      <c r="CE24" s="292"/>
      <c r="CF24" s="290" t="s">
        <v>10</v>
      </c>
      <c r="CG24" s="291"/>
      <c r="CH24" s="292"/>
      <c r="CI24" s="290" t="s">
        <v>11</v>
      </c>
      <c r="CJ24" s="291"/>
      <c r="CK24" s="292"/>
      <c r="CL24" s="35"/>
      <c r="CM24" s="10"/>
      <c r="CN24" s="10"/>
      <c r="CO24" s="5"/>
      <c r="CP24" s="6"/>
      <c r="CQ24" s="7"/>
      <c r="CR24" s="5"/>
      <c r="CS24" s="6"/>
      <c r="CT24" s="5"/>
      <c r="CU24" s="5"/>
      <c r="CV24" s="5"/>
      <c r="CW24" s="5"/>
      <c r="CX24" s="5"/>
      <c r="CY24" s="5"/>
    </row>
    <row r="25" spans="1:103" ht="20.100000000000001" customHeight="1" thickBot="1">
      <c r="A25" s="228"/>
      <c r="B25" s="257"/>
      <c r="C25" s="32"/>
      <c r="D25" s="15"/>
      <c r="E25" s="18"/>
      <c r="F25" s="20"/>
      <c r="G25" s="15"/>
      <c r="H25" s="16"/>
      <c r="I25" s="14"/>
      <c r="J25" s="18"/>
      <c r="K25" s="18"/>
      <c r="L25" s="20"/>
      <c r="M25" s="15"/>
      <c r="N25" s="16"/>
      <c r="O25" s="42"/>
      <c r="P25" s="43"/>
      <c r="Q25" s="117"/>
      <c r="R25" s="234"/>
      <c r="S25" s="237"/>
      <c r="T25" s="240"/>
      <c r="U25" s="269"/>
      <c r="V25" s="272"/>
      <c r="W25" s="275"/>
      <c r="X25" s="278"/>
      <c r="Y25" s="254"/>
      <c r="AA25" s="228"/>
      <c r="AB25" s="257"/>
      <c r="AC25" s="32"/>
      <c r="AD25" s="15"/>
      <c r="AE25" s="18"/>
      <c r="AF25" s="20"/>
      <c r="AG25" s="15"/>
      <c r="AH25" s="16"/>
      <c r="AI25" s="14"/>
      <c r="AJ25" s="18"/>
      <c r="AK25" s="18"/>
      <c r="AL25" s="20"/>
      <c r="AM25" s="15"/>
      <c r="AN25" s="16"/>
      <c r="AO25" s="42"/>
      <c r="AP25" s="43"/>
      <c r="AQ25" s="117"/>
      <c r="AR25" s="234"/>
      <c r="AS25" s="237"/>
      <c r="AT25" s="240"/>
      <c r="AU25" s="269"/>
      <c r="AV25" s="272"/>
      <c r="AW25" s="275"/>
      <c r="AX25" s="278"/>
      <c r="AY25" s="254"/>
      <c r="BA25" s="3"/>
      <c r="BB25" s="8"/>
      <c r="BC25" s="293"/>
      <c r="BD25" s="294"/>
      <c r="BE25" s="295"/>
      <c r="BF25" s="293"/>
      <c r="BG25" s="294"/>
      <c r="BH25" s="295"/>
      <c r="BI25" s="293"/>
      <c r="BJ25" s="294"/>
      <c r="BK25" s="295"/>
      <c r="BL25" s="35"/>
      <c r="BM25" s="10"/>
      <c r="BN25" s="10"/>
      <c r="BO25" s="9"/>
      <c r="BP25" s="9"/>
      <c r="BQ25" s="9"/>
      <c r="BR25" s="9"/>
      <c r="BS25" s="9"/>
      <c r="BT25" s="5"/>
      <c r="BU25" s="5"/>
      <c r="BV25" s="5"/>
      <c r="BW25" s="5"/>
      <c r="BX25" s="5"/>
      <c r="BY25" s="5"/>
      <c r="CA25" s="3"/>
      <c r="CB25" s="8"/>
      <c r="CC25" s="293"/>
      <c r="CD25" s="294"/>
      <c r="CE25" s="295"/>
      <c r="CF25" s="293"/>
      <c r="CG25" s="294"/>
      <c r="CH25" s="295"/>
      <c r="CI25" s="293"/>
      <c r="CJ25" s="294"/>
      <c r="CK25" s="295"/>
      <c r="CL25" s="35"/>
      <c r="CM25" s="10"/>
      <c r="CN25" s="10"/>
      <c r="CO25" s="9"/>
      <c r="CP25" s="9"/>
      <c r="CQ25" s="9"/>
      <c r="CR25" s="9"/>
      <c r="CS25" s="9"/>
      <c r="CT25" s="5"/>
      <c r="CU25" s="5"/>
      <c r="CV25" s="5"/>
      <c r="CW25" s="5"/>
      <c r="CX25" s="5"/>
      <c r="CY25" s="5"/>
    </row>
    <row r="26" spans="1:103" ht="15" customHeight="1" thickBot="1">
      <c r="A26" s="56"/>
      <c r="B26" s="55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82"/>
      <c r="P26" s="82"/>
      <c r="Q26" s="82"/>
      <c r="R26" s="82"/>
      <c r="S26" s="82"/>
      <c r="T26" s="82"/>
      <c r="U26" s="83"/>
      <c r="V26" s="83"/>
      <c r="W26" s="83"/>
      <c r="X26" s="59"/>
      <c r="Y26" s="60"/>
      <c r="AA26" s="56"/>
      <c r="AB26" s="55"/>
      <c r="AC26" s="57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82"/>
      <c r="AP26" s="82"/>
      <c r="AQ26" s="82"/>
      <c r="AR26" s="82"/>
      <c r="AS26" s="82"/>
      <c r="AT26" s="82"/>
      <c r="AU26" s="83"/>
      <c r="AV26" s="83"/>
      <c r="AW26" s="83"/>
      <c r="AX26" s="59"/>
      <c r="AY26" s="60"/>
      <c r="BA26" s="3"/>
      <c r="BB26" s="2"/>
      <c r="BC26" s="296" t="s">
        <v>14</v>
      </c>
      <c r="BD26" s="297"/>
      <c r="BE26" s="298"/>
      <c r="BF26" s="296" t="s">
        <v>15</v>
      </c>
      <c r="BG26" s="297"/>
      <c r="BH26" s="298"/>
      <c r="BI26" s="296" t="s">
        <v>18</v>
      </c>
      <c r="BJ26" s="297"/>
      <c r="BK26" s="298"/>
      <c r="BL26" s="35"/>
      <c r="BM26" s="10"/>
      <c r="BN26" s="10"/>
      <c r="BO26" s="9"/>
      <c r="BP26" s="9"/>
      <c r="BQ26" s="9"/>
      <c r="BR26" s="9"/>
      <c r="BS26" s="9"/>
      <c r="BT26" s="5"/>
      <c r="BU26" s="5"/>
      <c r="BV26" s="5"/>
      <c r="BW26" s="5"/>
      <c r="BX26" s="5"/>
      <c r="BY26" s="5"/>
      <c r="CA26" s="3"/>
      <c r="CB26" s="2"/>
      <c r="CC26" s="296" t="s">
        <v>14</v>
      </c>
      <c r="CD26" s="297"/>
      <c r="CE26" s="298"/>
      <c r="CF26" s="296" t="s">
        <v>15</v>
      </c>
      <c r="CG26" s="297"/>
      <c r="CH26" s="298"/>
      <c r="CI26" s="296" t="s">
        <v>18</v>
      </c>
      <c r="CJ26" s="297"/>
      <c r="CK26" s="298"/>
      <c r="CL26" s="35"/>
      <c r="CM26" s="10"/>
      <c r="CN26" s="10"/>
      <c r="CO26" s="9"/>
      <c r="CP26" s="9"/>
      <c r="CQ26" s="9"/>
      <c r="CR26" s="9"/>
      <c r="CS26" s="9"/>
      <c r="CT26" s="5"/>
      <c r="CU26" s="5"/>
      <c r="CV26" s="5"/>
      <c r="CW26" s="5"/>
      <c r="CX26" s="5"/>
      <c r="CY26" s="5"/>
    </row>
    <row r="27" spans="1:103" ht="14.1" customHeight="1" thickBot="1">
      <c r="A27" s="118"/>
      <c r="B27" s="61" t="s">
        <v>12</v>
      </c>
      <c r="C27" s="290" t="s">
        <v>9</v>
      </c>
      <c r="D27" s="291"/>
      <c r="E27" s="292"/>
      <c r="F27" s="290" t="s">
        <v>10</v>
      </c>
      <c r="G27" s="291"/>
      <c r="H27" s="292"/>
      <c r="L27" s="303" t="s">
        <v>2</v>
      </c>
      <c r="M27" s="321"/>
      <c r="N27" s="321"/>
      <c r="O27" s="321"/>
      <c r="P27" s="321"/>
      <c r="Q27" s="322"/>
      <c r="R27" s="311" t="str">
        <f>B11</f>
        <v>MAREK</v>
      </c>
      <c r="S27" s="312"/>
      <c r="T27" s="312"/>
      <c r="U27" s="312"/>
      <c r="V27" s="312"/>
      <c r="W27" s="312"/>
      <c r="X27" s="312"/>
      <c r="Y27" s="313"/>
      <c r="AA27" s="118"/>
      <c r="AB27" s="61" t="s">
        <v>12</v>
      </c>
      <c r="AC27" s="290" t="s">
        <v>9</v>
      </c>
      <c r="AD27" s="291"/>
      <c r="AE27" s="292"/>
      <c r="AF27" s="290" t="s">
        <v>10</v>
      </c>
      <c r="AG27" s="291"/>
      <c r="AH27" s="292"/>
      <c r="AL27" s="303" t="s">
        <v>2</v>
      </c>
      <c r="AM27" s="321"/>
      <c r="AN27" s="321"/>
      <c r="AO27" s="321"/>
      <c r="AP27" s="321"/>
      <c r="AQ27" s="322"/>
      <c r="AR27" s="311" t="str">
        <f>AB14</f>
        <v>MÁDLE</v>
      </c>
      <c r="AS27" s="312"/>
      <c r="AT27" s="312"/>
      <c r="AU27" s="312"/>
      <c r="AV27" s="312"/>
      <c r="AW27" s="312"/>
      <c r="AX27" s="312"/>
      <c r="AY27" s="313"/>
      <c r="BA27" s="3"/>
      <c r="BB27" s="2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CA27" s="3"/>
      <c r="CB27" s="2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</row>
    <row r="28" spans="1:103" ht="14.1" customHeight="1">
      <c r="A28" s="118"/>
      <c r="B28" s="8"/>
      <c r="C28" s="293" t="s">
        <v>31</v>
      </c>
      <c r="D28" s="294"/>
      <c r="E28" s="295"/>
      <c r="F28" s="293" t="s">
        <v>32</v>
      </c>
      <c r="G28" s="294"/>
      <c r="H28" s="295"/>
      <c r="L28" s="323"/>
      <c r="M28" s="324"/>
      <c r="N28" s="324"/>
      <c r="O28" s="324"/>
      <c r="P28" s="324"/>
      <c r="Q28" s="325"/>
      <c r="R28" s="314"/>
      <c r="S28" s="289"/>
      <c r="T28" s="289"/>
      <c r="U28" s="289"/>
      <c r="V28" s="289"/>
      <c r="W28" s="289"/>
      <c r="X28" s="289"/>
      <c r="Y28" s="315"/>
      <c r="AA28" s="118"/>
      <c r="AB28" s="8"/>
      <c r="AC28" s="293" t="s">
        <v>31</v>
      </c>
      <c r="AD28" s="294"/>
      <c r="AE28" s="295"/>
      <c r="AF28" s="293" t="s">
        <v>32</v>
      </c>
      <c r="AG28" s="294"/>
      <c r="AH28" s="295"/>
      <c r="AL28" s="323"/>
      <c r="AM28" s="324"/>
      <c r="AN28" s="324"/>
      <c r="AO28" s="324"/>
      <c r="AP28" s="324"/>
      <c r="AQ28" s="325"/>
      <c r="AR28" s="314"/>
      <c r="AS28" s="289"/>
      <c r="AT28" s="289"/>
      <c r="AU28" s="289"/>
      <c r="AV28" s="289"/>
      <c r="AW28" s="289"/>
      <c r="AX28" s="289"/>
      <c r="AY28" s="315"/>
      <c r="BA28" s="3"/>
      <c r="BB28" s="2"/>
      <c r="BC28" s="10"/>
      <c r="BD28" s="10"/>
      <c r="BE28" s="10"/>
      <c r="BF28" s="10"/>
      <c r="BG28" s="10"/>
      <c r="BH28" s="10"/>
      <c r="BI28" s="303" t="s">
        <v>2</v>
      </c>
      <c r="BJ28" s="304"/>
      <c r="BK28" s="304"/>
      <c r="BL28" s="304"/>
      <c r="BM28" s="304"/>
      <c r="BN28" s="305"/>
      <c r="BO28" s="311" t="str">
        <f>IF(BY11=1,BB11,IF(BY14=1,BB14,IF(BY17=1,BB17,IF(BY20=1,BB20," "))))</f>
        <v>ADÁMKOVÁ</v>
      </c>
      <c r="BP28" s="312"/>
      <c r="BQ28" s="312"/>
      <c r="BR28" s="312"/>
      <c r="BS28" s="312"/>
      <c r="BT28" s="312"/>
      <c r="BU28" s="312"/>
      <c r="BV28" s="312"/>
      <c r="BW28" s="312"/>
      <c r="BX28" s="312"/>
      <c r="BY28" s="313"/>
      <c r="CA28" s="3"/>
      <c r="CB28" s="2"/>
      <c r="CC28" s="10"/>
      <c r="CD28" s="10"/>
      <c r="CE28" s="10"/>
      <c r="CF28" s="10"/>
      <c r="CG28" s="10"/>
      <c r="CH28" s="10"/>
      <c r="CI28" s="303" t="s">
        <v>2</v>
      </c>
      <c r="CJ28" s="304"/>
      <c r="CK28" s="304"/>
      <c r="CL28" s="304"/>
      <c r="CM28" s="304"/>
      <c r="CN28" s="305"/>
      <c r="CO28" s="311" t="str">
        <f>IF(CY11=1,CB11,IF(CY14=1,CB14,IF(CY17=1,CB17,IF(CY20=1,CB20," "))))</f>
        <v>HLUŠIČKOVÁ</v>
      </c>
      <c r="CP28" s="312"/>
      <c r="CQ28" s="312"/>
      <c r="CR28" s="312"/>
      <c r="CS28" s="312"/>
      <c r="CT28" s="312"/>
      <c r="CU28" s="312"/>
      <c r="CV28" s="312"/>
      <c r="CW28" s="312"/>
      <c r="CX28" s="312"/>
      <c r="CY28" s="313"/>
    </row>
    <row r="29" spans="1:103" ht="14.1" customHeight="1" thickBot="1">
      <c r="A29" s="118"/>
      <c r="B29" s="2"/>
      <c r="C29" s="296"/>
      <c r="D29" s="297"/>
      <c r="E29" s="298"/>
      <c r="F29" s="296"/>
      <c r="G29" s="297"/>
      <c r="H29" s="298"/>
      <c r="L29" s="326"/>
      <c r="M29" s="327"/>
      <c r="N29" s="327"/>
      <c r="O29" s="327"/>
      <c r="P29" s="327"/>
      <c r="Q29" s="328"/>
      <c r="R29" s="316"/>
      <c r="S29" s="317"/>
      <c r="T29" s="317"/>
      <c r="U29" s="317"/>
      <c r="V29" s="317"/>
      <c r="W29" s="317"/>
      <c r="X29" s="317"/>
      <c r="Y29" s="318"/>
      <c r="AA29" s="118"/>
      <c r="AB29" s="2"/>
      <c r="AC29" s="296" t="s">
        <v>16</v>
      </c>
      <c r="AD29" s="297"/>
      <c r="AE29" s="298"/>
      <c r="AF29" s="296" t="s">
        <v>13</v>
      </c>
      <c r="AG29" s="297"/>
      <c r="AH29" s="298"/>
      <c r="AL29" s="326"/>
      <c r="AM29" s="327"/>
      <c r="AN29" s="327"/>
      <c r="AO29" s="327"/>
      <c r="AP29" s="327"/>
      <c r="AQ29" s="328"/>
      <c r="AR29" s="316"/>
      <c r="AS29" s="317"/>
      <c r="AT29" s="317"/>
      <c r="AU29" s="317"/>
      <c r="AV29" s="317"/>
      <c r="AW29" s="317"/>
      <c r="AX29" s="317"/>
      <c r="AY29" s="318"/>
      <c r="BA29" s="3"/>
      <c r="BB29" s="1"/>
      <c r="BC29" s="10"/>
      <c r="BD29" s="10"/>
      <c r="BE29" s="10"/>
      <c r="BF29" s="10"/>
      <c r="BG29" s="10"/>
      <c r="BH29" s="10"/>
      <c r="BI29" s="306"/>
      <c r="BJ29" s="288"/>
      <c r="BK29" s="288"/>
      <c r="BL29" s="288"/>
      <c r="BM29" s="288"/>
      <c r="BN29" s="307"/>
      <c r="BO29" s="314"/>
      <c r="BP29" s="289"/>
      <c r="BQ29" s="289"/>
      <c r="BR29" s="289"/>
      <c r="BS29" s="289"/>
      <c r="BT29" s="289"/>
      <c r="BU29" s="289"/>
      <c r="BV29" s="289"/>
      <c r="BW29" s="289"/>
      <c r="BX29" s="289"/>
      <c r="BY29" s="315"/>
      <c r="CA29" s="3"/>
      <c r="CB29" s="1"/>
      <c r="CC29" s="10"/>
      <c r="CD29" s="10"/>
      <c r="CE29" s="10"/>
      <c r="CF29" s="10"/>
      <c r="CG29" s="10"/>
      <c r="CH29" s="10"/>
      <c r="CI29" s="306"/>
      <c r="CJ29" s="288"/>
      <c r="CK29" s="288"/>
      <c r="CL29" s="288"/>
      <c r="CM29" s="288"/>
      <c r="CN29" s="307"/>
      <c r="CO29" s="314"/>
      <c r="CP29" s="289"/>
      <c r="CQ29" s="289"/>
      <c r="CR29" s="289"/>
      <c r="CS29" s="289"/>
      <c r="CT29" s="289"/>
      <c r="CU29" s="289"/>
      <c r="CV29" s="289"/>
      <c r="CW29" s="289"/>
      <c r="CX29" s="289"/>
      <c r="CY29" s="315"/>
    </row>
    <row r="30" spans="1:103" ht="14.1" customHeight="1" thickBot="1">
      <c r="A30" s="118"/>
      <c r="C30" s="290" t="s">
        <v>28</v>
      </c>
      <c r="D30" s="291"/>
      <c r="E30" s="292"/>
      <c r="F30" s="290" t="s">
        <v>29</v>
      </c>
      <c r="G30" s="291"/>
      <c r="H30" s="292"/>
      <c r="I30" s="290" t="s">
        <v>30</v>
      </c>
      <c r="J30" s="291"/>
      <c r="K30" s="292"/>
      <c r="L30" s="10"/>
      <c r="M30" s="10"/>
      <c r="N30" s="10"/>
      <c r="O30" s="10"/>
      <c r="P30" s="10"/>
      <c r="Q30" s="10"/>
      <c r="R30" s="9"/>
      <c r="S30" s="9"/>
      <c r="T30" s="9"/>
      <c r="U30" s="9"/>
      <c r="V30" s="9"/>
      <c r="W30" s="9"/>
      <c r="X30" s="9"/>
      <c r="Y30" s="9"/>
      <c r="AA30" s="118"/>
      <c r="AC30" s="290" t="s">
        <v>28</v>
      </c>
      <c r="AD30" s="291"/>
      <c r="AE30" s="292"/>
      <c r="AF30" s="290" t="s">
        <v>29</v>
      </c>
      <c r="AG30" s="291"/>
      <c r="AH30" s="292"/>
      <c r="AI30" s="290" t="s">
        <v>30</v>
      </c>
      <c r="AJ30" s="291"/>
      <c r="AK30" s="292"/>
      <c r="AL30" s="10"/>
      <c r="AM30" s="10"/>
      <c r="AN30" s="10"/>
      <c r="AO30" s="10"/>
      <c r="AP30" s="10"/>
      <c r="AQ30" s="10"/>
      <c r="AR30" s="9"/>
      <c r="AS30" s="9"/>
      <c r="AT30" s="9"/>
      <c r="AU30" s="9"/>
      <c r="AV30" s="9"/>
      <c r="AW30" s="9"/>
      <c r="AX30" s="9"/>
      <c r="AY30" s="9"/>
      <c r="BA30" s="3"/>
      <c r="BB30" s="1"/>
      <c r="BC30" s="1"/>
      <c r="BD30" s="1"/>
      <c r="BE30" s="1"/>
      <c r="BF30" s="1"/>
      <c r="BG30" s="1"/>
      <c r="BH30" s="1"/>
      <c r="BI30" s="308"/>
      <c r="BJ30" s="309"/>
      <c r="BK30" s="309"/>
      <c r="BL30" s="309"/>
      <c r="BM30" s="309"/>
      <c r="BN30" s="310"/>
      <c r="BO30" s="316"/>
      <c r="BP30" s="317"/>
      <c r="BQ30" s="317"/>
      <c r="BR30" s="317"/>
      <c r="BS30" s="317"/>
      <c r="BT30" s="317"/>
      <c r="BU30" s="317"/>
      <c r="BV30" s="317"/>
      <c r="BW30" s="317"/>
      <c r="BX30" s="317"/>
      <c r="BY30" s="318"/>
      <c r="CA30" s="3"/>
      <c r="CB30" s="1"/>
      <c r="CC30" s="1"/>
      <c r="CD30" s="1"/>
      <c r="CE30" s="1"/>
      <c r="CF30" s="1"/>
      <c r="CG30" s="1"/>
      <c r="CH30" s="1"/>
      <c r="CI30" s="308"/>
      <c r="CJ30" s="309"/>
      <c r="CK30" s="309"/>
      <c r="CL30" s="309"/>
      <c r="CM30" s="309"/>
      <c r="CN30" s="310"/>
      <c r="CO30" s="316"/>
      <c r="CP30" s="317"/>
      <c r="CQ30" s="317"/>
      <c r="CR30" s="317"/>
      <c r="CS30" s="317"/>
      <c r="CT30" s="317"/>
      <c r="CU30" s="317"/>
      <c r="CV30" s="317"/>
      <c r="CW30" s="317"/>
      <c r="CX30" s="317"/>
      <c r="CY30" s="318"/>
    </row>
    <row r="31" spans="1:103" ht="14.1" customHeight="1">
      <c r="A31" s="118"/>
      <c r="C31" s="293" t="s">
        <v>33</v>
      </c>
      <c r="D31" s="294"/>
      <c r="E31" s="295"/>
      <c r="F31" s="293" t="s">
        <v>16</v>
      </c>
      <c r="G31" s="294"/>
      <c r="H31" s="295"/>
      <c r="I31" s="329" t="s">
        <v>15</v>
      </c>
      <c r="J31" s="330"/>
      <c r="K31" s="331"/>
      <c r="AA31" s="118"/>
      <c r="AC31" s="293" t="s">
        <v>33</v>
      </c>
      <c r="AD31" s="294"/>
      <c r="AE31" s="295"/>
      <c r="AF31" s="293" t="s">
        <v>16</v>
      </c>
      <c r="AG31" s="294"/>
      <c r="AH31" s="295"/>
      <c r="AI31" s="329" t="s">
        <v>15</v>
      </c>
      <c r="AJ31" s="330"/>
      <c r="AK31" s="331"/>
      <c r="BA31"/>
    </row>
    <row r="32" spans="1:103" ht="14.1" customHeight="1">
      <c r="A32" s="120"/>
      <c r="C32" s="296" t="s">
        <v>34</v>
      </c>
      <c r="D32" s="297"/>
      <c r="E32" s="298"/>
      <c r="F32" s="296"/>
      <c r="G32" s="297"/>
      <c r="H32" s="298"/>
      <c r="I32" s="332"/>
      <c r="J32" s="333"/>
      <c r="K32" s="334"/>
      <c r="AA32" s="120"/>
      <c r="AC32" s="296" t="s">
        <v>34</v>
      </c>
      <c r="AD32" s="297"/>
      <c r="AE32" s="298"/>
      <c r="AF32" s="296" t="s">
        <v>36</v>
      </c>
      <c r="AG32" s="297"/>
      <c r="AH32" s="298"/>
      <c r="AI32" s="332" t="s">
        <v>35</v>
      </c>
      <c r="AJ32" s="333"/>
      <c r="AK32" s="334"/>
      <c r="BA32"/>
    </row>
    <row r="33" spans="1:103" ht="9.9499999999999993" customHeight="1">
      <c r="BA33"/>
    </row>
    <row r="34" spans="1:103" ht="15" customHeight="1">
      <c r="A34" s="244" t="s">
        <v>197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51" t="s">
        <v>3</v>
      </c>
      <c r="U34" s="251"/>
      <c r="V34" s="251"/>
      <c r="W34" s="251"/>
      <c r="X34" s="245" t="s">
        <v>19</v>
      </c>
      <c r="Y34" s="246"/>
      <c r="AA34" s="244" t="s">
        <v>198</v>
      </c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51" t="s">
        <v>3</v>
      </c>
      <c r="AU34" s="251"/>
      <c r="AV34" s="251"/>
      <c r="AW34" s="251"/>
      <c r="AX34" s="245" t="s">
        <v>19</v>
      </c>
      <c r="AY34" s="246"/>
      <c r="BA34" s="244" t="s">
        <v>191</v>
      </c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51" t="s">
        <v>3</v>
      </c>
      <c r="BU34" s="251"/>
      <c r="BV34" s="251"/>
      <c r="BW34" s="251"/>
      <c r="BX34" s="245" t="s">
        <v>19</v>
      </c>
      <c r="BY34" s="246"/>
      <c r="CA34" s="244" t="s">
        <v>194</v>
      </c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51" t="s">
        <v>3</v>
      </c>
      <c r="CU34" s="251"/>
      <c r="CV34" s="251"/>
      <c r="CW34" s="251"/>
      <c r="CX34" s="245" t="s">
        <v>19</v>
      </c>
      <c r="CY34" s="246"/>
    </row>
    <row r="35" spans="1:103" ht="1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51" t="s">
        <v>0</v>
      </c>
      <c r="U35" s="251"/>
      <c r="V35" s="251"/>
      <c r="W35" s="251"/>
      <c r="X35" s="249" t="s">
        <v>20</v>
      </c>
      <c r="Y35" s="250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51" t="s">
        <v>0</v>
      </c>
      <c r="AU35" s="251"/>
      <c r="AV35" s="251"/>
      <c r="AW35" s="251"/>
      <c r="AX35" s="249" t="s">
        <v>20</v>
      </c>
      <c r="AY35" s="250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51" t="s">
        <v>0</v>
      </c>
      <c r="BU35" s="251"/>
      <c r="BV35" s="251"/>
      <c r="BW35" s="251"/>
      <c r="BX35" s="249" t="s">
        <v>20</v>
      </c>
      <c r="BY35" s="250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51" t="s">
        <v>0</v>
      </c>
      <c r="CU35" s="251"/>
      <c r="CV35" s="251"/>
      <c r="CW35" s="251"/>
      <c r="CX35" s="249" t="s">
        <v>20</v>
      </c>
      <c r="CY35" s="250"/>
    </row>
    <row r="36" spans="1:103" ht="15" customHeight="1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51" t="s">
        <v>1</v>
      </c>
      <c r="U36" s="251"/>
      <c r="V36" s="251"/>
      <c r="W36" s="251"/>
      <c r="X36" s="247" t="s">
        <v>21</v>
      </c>
      <c r="Y36" s="248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51" t="s">
        <v>1</v>
      </c>
      <c r="AU36" s="251"/>
      <c r="AV36" s="251"/>
      <c r="AW36" s="251"/>
      <c r="AX36" s="247" t="s">
        <v>21</v>
      </c>
      <c r="AY36" s="248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51" t="s">
        <v>1</v>
      </c>
      <c r="BU36" s="251"/>
      <c r="BV36" s="251"/>
      <c r="BW36" s="251"/>
      <c r="BX36" s="247" t="s">
        <v>21</v>
      </c>
      <c r="BY36" s="248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51" t="s">
        <v>1</v>
      </c>
      <c r="CU36" s="251"/>
      <c r="CV36" s="251"/>
      <c r="CW36" s="251"/>
      <c r="CX36" s="247" t="s">
        <v>21</v>
      </c>
      <c r="CY36" s="248"/>
    </row>
    <row r="37" spans="1:103" ht="9.9499999999999993" customHeight="1" thickBot="1">
      <c r="A37" s="1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AA37" s="118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BA37" s="3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CA37" s="3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30" customHeight="1" thickBot="1">
      <c r="A38" s="119"/>
      <c r="B38" s="54" t="s">
        <v>22</v>
      </c>
      <c r="C38" s="262">
        <v>1</v>
      </c>
      <c r="D38" s="225"/>
      <c r="E38" s="263"/>
      <c r="F38" s="224">
        <v>2</v>
      </c>
      <c r="G38" s="225"/>
      <c r="H38" s="263"/>
      <c r="I38" s="224">
        <v>3</v>
      </c>
      <c r="J38" s="319"/>
      <c r="K38" s="320"/>
      <c r="L38" s="224">
        <v>4</v>
      </c>
      <c r="M38" s="225"/>
      <c r="N38" s="263"/>
      <c r="O38" s="224">
        <v>5</v>
      </c>
      <c r="P38" s="225"/>
      <c r="Q38" s="264"/>
      <c r="R38" s="265" t="s">
        <v>5</v>
      </c>
      <c r="S38" s="258"/>
      <c r="T38" s="266"/>
      <c r="U38" s="258" t="s">
        <v>6</v>
      </c>
      <c r="V38" s="258"/>
      <c r="W38" s="258"/>
      <c r="X38" s="34" t="s">
        <v>7</v>
      </c>
      <c r="Y38" s="33" t="s">
        <v>8</v>
      </c>
      <c r="AA38" s="119"/>
      <c r="AB38" s="54" t="s">
        <v>22</v>
      </c>
      <c r="AC38" s="262">
        <v>1</v>
      </c>
      <c r="AD38" s="225"/>
      <c r="AE38" s="263"/>
      <c r="AF38" s="224">
        <v>2</v>
      </c>
      <c r="AG38" s="225"/>
      <c r="AH38" s="263"/>
      <c r="AI38" s="224">
        <v>3</v>
      </c>
      <c r="AJ38" s="319"/>
      <c r="AK38" s="320"/>
      <c r="AL38" s="224">
        <v>4</v>
      </c>
      <c r="AM38" s="225"/>
      <c r="AN38" s="263"/>
      <c r="AO38" s="224">
        <v>5</v>
      </c>
      <c r="AP38" s="225"/>
      <c r="AQ38" s="264"/>
      <c r="AR38" s="265" t="s">
        <v>5</v>
      </c>
      <c r="AS38" s="258"/>
      <c r="AT38" s="266"/>
      <c r="AU38" s="258" t="s">
        <v>6</v>
      </c>
      <c r="AV38" s="258"/>
      <c r="AW38" s="258"/>
      <c r="AX38" s="34" t="s">
        <v>7</v>
      </c>
      <c r="AY38" s="33" t="s">
        <v>8</v>
      </c>
      <c r="BA38" s="26"/>
      <c r="BB38" s="54" t="s">
        <v>22</v>
      </c>
      <c r="BC38" s="262">
        <v>1</v>
      </c>
      <c r="BD38" s="225"/>
      <c r="BE38" s="263"/>
      <c r="BF38" s="224">
        <v>2</v>
      </c>
      <c r="BG38" s="225"/>
      <c r="BH38" s="263"/>
      <c r="BI38" s="224">
        <v>3</v>
      </c>
      <c r="BJ38" s="225"/>
      <c r="BK38" s="263"/>
      <c r="BL38" s="224">
        <v>4</v>
      </c>
      <c r="BM38" s="225"/>
      <c r="BN38" s="264"/>
      <c r="BO38" s="258"/>
      <c r="BP38" s="258"/>
      <c r="BQ38" s="258"/>
      <c r="BR38" s="265" t="s">
        <v>5</v>
      </c>
      <c r="BS38" s="258"/>
      <c r="BT38" s="266"/>
      <c r="BU38" s="258" t="s">
        <v>6</v>
      </c>
      <c r="BV38" s="258"/>
      <c r="BW38" s="258"/>
      <c r="BX38" s="34" t="s">
        <v>7</v>
      </c>
      <c r="BY38" s="33" t="s">
        <v>8</v>
      </c>
      <c r="CA38" s="26"/>
      <c r="CB38" s="54" t="s">
        <v>22</v>
      </c>
      <c r="CC38" s="262">
        <v>1</v>
      </c>
      <c r="CD38" s="225"/>
      <c r="CE38" s="263"/>
      <c r="CF38" s="224">
        <v>2</v>
      </c>
      <c r="CG38" s="225"/>
      <c r="CH38" s="263"/>
      <c r="CI38" s="224">
        <v>3</v>
      </c>
      <c r="CJ38" s="225"/>
      <c r="CK38" s="263"/>
      <c r="CL38" s="224">
        <v>4</v>
      </c>
      <c r="CM38" s="225"/>
      <c r="CN38" s="264"/>
      <c r="CO38" s="258"/>
      <c r="CP38" s="258"/>
      <c r="CQ38" s="258"/>
      <c r="CR38" s="265" t="s">
        <v>5</v>
      </c>
      <c r="CS38" s="258"/>
      <c r="CT38" s="266"/>
      <c r="CU38" s="258" t="s">
        <v>6</v>
      </c>
      <c r="CV38" s="258"/>
      <c r="CW38" s="258"/>
      <c r="CX38" s="34" t="s">
        <v>7</v>
      </c>
      <c r="CY38" s="33" t="s">
        <v>8</v>
      </c>
    </row>
    <row r="39" spans="1:103" ht="20.100000000000001" customHeight="1">
      <c r="A39" s="226">
        <v>1</v>
      </c>
      <c r="B39" s="259" t="s">
        <v>212</v>
      </c>
      <c r="C39" s="36"/>
      <c r="D39" s="37"/>
      <c r="E39" s="38"/>
      <c r="F39" s="21">
        <v>1</v>
      </c>
      <c r="G39" s="22" t="s">
        <v>4</v>
      </c>
      <c r="H39" s="23">
        <v>1</v>
      </c>
      <c r="I39" s="21">
        <v>2</v>
      </c>
      <c r="J39" s="24" t="s">
        <v>4</v>
      </c>
      <c r="K39" s="24">
        <v>0</v>
      </c>
      <c r="L39" s="25">
        <v>0</v>
      </c>
      <c r="M39" s="22" t="s">
        <v>4</v>
      </c>
      <c r="N39" s="23">
        <v>2</v>
      </c>
      <c r="O39" s="21">
        <v>0</v>
      </c>
      <c r="P39" s="22" t="s">
        <v>4</v>
      </c>
      <c r="Q39" s="27">
        <v>2</v>
      </c>
      <c r="R39" s="232">
        <f>F40++I40+L40+O40</f>
        <v>59</v>
      </c>
      <c r="S39" s="235" t="s">
        <v>4</v>
      </c>
      <c r="T39" s="238">
        <f>H40+K40+N40+Q40</f>
        <v>65</v>
      </c>
      <c r="U39" s="267">
        <f>F39+I39+L39+O39</f>
        <v>3</v>
      </c>
      <c r="V39" s="270" t="s">
        <v>4</v>
      </c>
      <c r="W39" s="273">
        <f>H39+K39+N39+Q39</f>
        <v>5</v>
      </c>
      <c r="X39" s="276">
        <f>IF(F39&gt;H39,3,IF(F39&lt;H39,1,IF(F39=0,AND(H39=0)*0,2)))+IF(I39&gt;K39,3,IF(I39&lt;K39,1,IF(I39=0,AND(K39=0)*0,2)))+IF(L39&gt;N39,3,IF(L39&lt;N39,1,IF(L39=0,AND(N39=0)*0,2)))+IF(O39&gt;Q39,3,IF(O39&lt;Q39,1,IF(O39=0,AND(Q39=0)*0,2)))</f>
        <v>7</v>
      </c>
      <c r="Y39" s="252">
        <v>3</v>
      </c>
      <c r="AA39" s="226">
        <v>1</v>
      </c>
      <c r="AB39" s="259" t="s">
        <v>213</v>
      </c>
      <c r="AC39" s="36"/>
      <c r="AD39" s="37"/>
      <c r="AE39" s="38"/>
      <c r="AF39" s="21">
        <v>2</v>
      </c>
      <c r="AG39" s="22" t="s">
        <v>4</v>
      </c>
      <c r="AH39" s="23">
        <v>0</v>
      </c>
      <c r="AI39" s="21">
        <v>2</v>
      </c>
      <c r="AJ39" s="24" t="s">
        <v>4</v>
      </c>
      <c r="AK39" s="24">
        <v>0</v>
      </c>
      <c r="AL39" s="25">
        <v>2</v>
      </c>
      <c r="AM39" s="22" t="s">
        <v>4</v>
      </c>
      <c r="AN39" s="23">
        <v>0</v>
      </c>
      <c r="AO39" s="21">
        <v>0</v>
      </c>
      <c r="AP39" s="22" t="s">
        <v>4</v>
      </c>
      <c r="AQ39" s="159">
        <v>2</v>
      </c>
      <c r="AR39" s="232">
        <f>AF40++AI40+AL40+AO40</f>
        <v>74</v>
      </c>
      <c r="AS39" s="235" t="s">
        <v>4</v>
      </c>
      <c r="AT39" s="238">
        <f>AH40+AK40+AN40+AQ40</f>
        <v>50</v>
      </c>
      <c r="AU39" s="267">
        <f>AF39+AI39+AL39+AO39</f>
        <v>6</v>
      </c>
      <c r="AV39" s="270" t="s">
        <v>4</v>
      </c>
      <c r="AW39" s="273">
        <f>AH39+AK39+AN39+AQ39</f>
        <v>2</v>
      </c>
      <c r="AX39" s="276">
        <f>IF(AF39&gt;AH39,3,IF(AF39&lt;AH39,1,IF(AF39=0,AND(AH39=0)*0,2)))+IF(AI39&gt;AK39,3,IF(AI39&lt;AK39,1,IF(AI39=0,AND(AK39=0)*0,2)))+IF(AL39&gt;AN39,3,IF(AL39&lt;AN39,1,IF(AL39=0,AND(AN39=0)*0,2)))+IF(AO39&gt;AQ39,3,IF(AO39&lt;AQ39,1,IF(AO39=0,AND(AQ39=0)*0,2)))</f>
        <v>10</v>
      </c>
      <c r="AY39" s="252">
        <v>2</v>
      </c>
      <c r="BA39" s="226">
        <v>1</v>
      </c>
      <c r="BB39" s="259" t="s">
        <v>201</v>
      </c>
      <c r="BC39" s="36"/>
      <c r="BD39" s="37"/>
      <c r="BE39" s="38"/>
      <c r="BF39" s="21">
        <v>2</v>
      </c>
      <c r="BG39" s="22" t="s">
        <v>4</v>
      </c>
      <c r="BH39" s="23">
        <v>0</v>
      </c>
      <c r="BI39" s="21">
        <v>2</v>
      </c>
      <c r="BJ39" s="22" t="s">
        <v>4</v>
      </c>
      <c r="BK39" s="23">
        <v>0</v>
      </c>
      <c r="BL39" s="21">
        <v>0</v>
      </c>
      <c r="BM39" s="22" t="s">
        <v>4</v>
      </c>
      <c r="BN39" s="27">
        <v>0</v>
      </c>
      <c r="BO39" s="279"/>
      <c r="BP39" s="282"/>
      <c r="BQ39" s="285"/>
      <c r="BR39" s="232">
        <f>BF40+BI40+BL40</f>
        <v>44</v>
      </c>
      <c r="BS39" s="235" t="s">
        <v>4</v>
      </c>
      <c r="BT39" s="238">
        <f>BH40+BK40+BN40</f>
        <v>15</v>
      </c>
      <c r="BU39" s="267">
        <f>BF39+BI39+BL39</f>
        <v>4</v>
      </c>
      <c r="BV39" s="270" t="s">
        <v>4</v>
      </c>
      <c r="BW39" s="273">
        <f>BH39+BK39+BN39</f>
        <v>0</v>
      </c>
      <c r="BX39" s="276">
        <f>IF(BF39&gt;BH39,3,IF(BF39&lt;BH39,1,IF(BF39=0,AND(BH39=0)*0,2)))+IF(BI39&gt;BK39,3,IF(BI39&lt;BK39,1,IF(BI39=0,AND(BK39=0)*0,2)))+IF(BL39&gt;BN39,3,IF(BL39&lt;BN39,1,IF(BL39=0,AND(BN39=0)*0,2)))</f>
        <v>6</v>
      </c>
      <c r="BY39" s="252">
        <v>1</v>
      </c>
      <c r="CA39" s="226">
        <v>1</v>
      </c>
      <c r="CB39" s="259" t="s">
        <v>202</v>
      </c>
      <c r="CC39" s="36"/>
      <c r="CD39" s="37"/>
      <c r="CE39" s="38"/>
      <c r="CF39" s="21">
        <v>2</v>
      </c>
      <c r="CG39" s="22" t="s">
        <v>4</v>
      </c>
      <c r="CH39" s="23">
        <v>0</v>
      </c>
      <c r="CI39" s="21">
        <v>2</v>
      </c>
      <c r="CJ39" s="22" t="s">
        <v>4</v>
      </c>
      <c r="CK39" s="23">
        <v>0</v>
      </c>
      <c r="CL39" s="21">
        <v>0</v>
      </c>
      <c r="CM39" s="22" t="s">
        <v>4</v>
      </c>
      <c r="CN39" s="27">
        <v>0</v>
      </c>
      <c r="CO39" s="279"/>
      <c r="CP39" s="282"/>
      <c r="CQ39" s="285"/>
      <c r="CR39" s="232">
        <f>CF40+CI40+CL40</f>
        <v>44</v>
      </c>
      <c r="CS39" s="235" t="s">
        <v>4</v>
      </c>
      <c r="CT39" s="238">
        <f>CH40+CK40+CN40</f>
        <v>15</v>
      </c>
      <c r="CU39" s="267">
        <f>CF39+CI39+CL39</f>
        <v>4</v>
      </c>
      <c r="CV39" s="270" t="s">
        <v>4</v>
      </c>
      <c r="CW39" s="273">
        <f>CH39+CK39+CN39</f>
        <v>0</v>
      </c>
      <c r="CX39" s="276">
        <f>IF(CF39&gt;CH39,3,IF(CF39&lt;CH39,1,IF(CF39=0,AND(CH39=0)*0,2)))+IF(CI39&gt;CK39,3,IF(CI39&lt;CK39,1,IF(CI39=0,AND(CK39=0)*0,2)))+IF(CL39&gt;CN39,3,IF(CL39&lt;CN39,1,IF(CL39=0,AND(CN39=0)*0,2)))</f>
        <v>6</v>
      </c>
      <c r="CY39" s="252">
        <v>1</v>
      </c>
    </row>
    <row r="40" spans="1:103" ht="20.100000000000001" customHeight="1">
      <c r="A40" s="227"/>
      <c r="B40" s="260"/>
      <c r="C40" s="39"/>
      <c r="D40" s="40"/>
      <c r="E40" s="41"/>
      <c r="F40" s="11">
        <v>18</v>
      </c>
      <c r="G40" s="12" t="s">
        <v>4</v>
      </c>
      <c r="H40" s="13">
        <v>17</v>
      </c>
      <c r="I40" s="11">
        <v>22</v>
      </c>
      <c r="J40" s="17" t="s">
        <v>4</v>
      </c>
      <c r="K40" s="17">
        <v>4</v>
      </c>
      <c r="L40" s="19">
        <v>11</v>
      </c>
      <c r="M40" s="12" t="s">
        <v>4</v>
      </c>
      <c r="N40" s="13">
        <v>22</v>
      </c>
      <c r="O40" s="11">
        <v>8</v>
      </c>
      <c r="P40" s="12" t="s">
        <v>4</v>
      </c>
      <c r="Q40" s="28">
        <v>22</v>
      </c>
      <c r="R40" s="233"/>
      <c r="S40" s="236"/>
      <c r="T40" s="239"/>
      <c r="U40" s="268"/>
      <c r="V40" s="271"/>
      <c r="W40" s="274"/>
      <c r="X40" s="277"/>
      <c r="Y40" s="253"/>
      <c r="AA40" s="227"/>
      <c r="AB40" s="260"/>
      <c r="AC40" s="39"/>
      <c r="AD40" s="40"/>
      <c r="AE40" s="41"/>
      <c r="AF40" s="11">
        <v>22</v>
      </c>
      <c r="AG40" s="12" t="s">
        <v>4</v>
      </c>
      <c r="AH40" s="13">
        <v>9</v>
      </c>
      <c r="AI40" s="11">
        <v>22</v>
      </c>
      <c r="AJ40" s="17" t="s">
        <v>4</v>
      </c>
      <c r="AK40" s="17">
        <v>12</v>
      </c>
      <c r="AL40" s="19">
        <v>22</v>
      </c>
      <c r="AM40" s="12" t="s">
        <v>4</v>
      </c>
      <c r="AN40" s="13">
        <v>7</v>
      </c>
      <c r="AO40" s="11">
        <v>8</v>
      </c>
      <c r="AP40" s="12" t="s">
        <v>4</v>
      </c>
      <c r="AQ40" s="28">
        <v>22</v>
      </c>
      <c r="AR40" s="233"/>
      <c r="AS40" s="236"/>
      <c r="AT40" s="239"/>
      <c r="AU40" s="268"/>
      <c r="AV40" s="271"/>
      <c r="AW40" s="274"/>
      <c r="AX40" s="277"/>
      <c r="AY40" s="253"/>
      <c r="BA40" s="227"/>
      <c r="BB40" s="260"/>
      <c r="BC40" s="39"/>
      <c r="BD40" s="40"/>
      <c r="BE40" s="41"/>
      <c r="BF40" s="11">
        <v>22</v>
      </c>
      <c r="BG40" s="12" t="s">
        <v>4</v>
      </c>
      <c r="BH40" s="13">
        <v>5</v>
      </c>
      <c r="BI40" s="11">
        <v>22</v>
      </c>
      <c r="BJ40" s="12" t="s">
        <v>4</v>
      </c>
      <c r="BK40" s="13">
        <v>10</v>
      </c>
      <c r="BL40" s="11">
        <v>0</v>
      </c>
      <c r="BM40" s="12" t="s">
        <v>4</v>
      </c>
      <c r="BN40" s="28">
        <v>0</v>
      </c>
      <c r="BO40" s="280"/>
      <c r="BP40" s="283"/>
      <c r="BQ40" s="286"/>
      <c r="BR40" s="233"/>
      <c r="BS40" s="236"/>
      <c r="BT40" s="239"/>
      <c r="BU40" s="268"/>
      <c r="BV40" s="271"/>
      <c r="BW40" s="274"/>
      <c r="BX40" s="277"/>
      <c r="BY40" s="253"/>
      <c r="CA40" s="227"/>
      <c r="CB40" s="260"/>
      <c r="CC40" s="39"/>
      <c r="CD40" s="40"/>
      <c r="CE40" s="41"/>
      <c r="CF40" s="11">
        <v>22</v>
      </c>
      <c r="CG40" s="12" t="s">
        <v>4</v>
      </c>
      <c r="CH40" s="13">
        <v>14</v>
      </c>
      <c r="CI40" s="11">
        <v>22</v>
      </c>
      <c r="CJ40" s="12" t="s">
        <v>4</v>
      </c>
      <c r="CK40" s="13">
        <v>1</v>
      </c>
      <c r="CL40" s="11">
        <v>0</v>
      </c>
      <c r="CM40" s="12" t="s">
        <v>4</v>
      </c>
      <c r="CN40" s="28">
        <v>0</v>
      </c>
      <c r="CO40" s="280"/>
      <c r="CP40" s="283"/>
      <c r="CQ40" s="286"/>
      <c r="CR40" s="233"/>
      <c r="CS40" s="236"/>
      <c r="CT40" s="239"/>
      <c r="CU40" s="268"/>
      <c r="CV40" s="271"/>
      <c r="CW40" s="274"/>
      <c r="CX40" s="277"/>
      <c r="CY40" s="253"/>
    </row>
    <row r="41" spans="1:103" ht="20.100000000000001" customHeight="1" thickBot="1">
      <c r="A41" s="228"/>
      <c r="B41" s="261"/>
      <c r="C41" s="42"/>
      <c r="D41" s="43"/>
      <c r="E41" s="44"/>
      <c r="F41" s="14"/>
      <c r="G41" s="15"/>
      <c r="H41" s="16"/>
      <c r="I41" s="14"/>
      <c r="J41" s="18"/>
      <c r="K41" s="18"/>
      <c r="L41" s="20"/>
      <c r="M41" s="15"/>
      <c r="N41" s="16"/>
      <c r="O41" s="14"/>
      <c r="P41" s="15"/>
      <c r="Q41" s="29"/>
      <c r="R41" s="234"/>
      <c r="S41" s="237"/>
      <c r="T41" s="240"/>
      <c r="U41" s="269"/>
      <c r="V41" s="272"/>
      <c r="W41" s="275"/>
      <c r="X41" s="278"/>
      <c r="Y41" s="254"/>
      <c r="AA41" s="228"/>
      <c r="AB41" s="261"/>
      <c r="AC41" s="42"/>
      <c r="AD41" s="43"/>
      <c r="AE41" s="44"/>
      <c r="AF41" s="14"/>
      <c r="AG41" s="15"/>
      <c r="AH41" s="16"/>
      <c r="AI41" s="14"/>
      <c r="AJ41" s="18"/>
      <c r="AK41" s="18"/>
      <c r="AL41" s="20"/>
      <c r="AM41" s="15"/>
      <c r="AN41" s="16"/>
      <c r="AO41" s="14"/>
      <c r="AP41" s="15"/>
      <c r="AQ41" s="29"/>
      <c r="AR41" s="234"/>
      <c r="AS41" s="237"/>
      <c r="AT41" s="240"/>
      <c r="AU41" s="269"/>
      <c r="AV41" s="272"/>
      <c r="AW41" s="275"/>
      <c r="AX41" s="278"/>
      <c r="AY41" s="254"/>
      <c r="BA41" s="228"/>
      <c r="BB41" s="261"/>
      <c r="BC41" s="42"/>
      <c r="BD41" s="43"/>
      <c r="BE41" s="44"/>
      <c r="BF41" s="14"/>
      <c r="BG41" s="15" t="s">
        <v>4</v>
      </c>
      <c r="BH41" s="16"/>
      <c r="BI41" s="14"/>
      <c r="BJ41" s="15" t="s">
        <v>4</v>
      </c>
      <c r="BK41" s="16"/>
      <c r="BL41" s="14"/>
      <c r="BM41" s="15" t="s">
        <v>4</v>
      </c>
      <c r="BN41" s="29"/>
      <c r="BO41" s="281"/>
      <c r="BP41" s="284"/>
      <c r="BQ41" s="287"/>
      <c r="BR41" s="234"/>
      <c r="BS41" s="237"/>
      <c r="BT41" s="240"/>
      <c r="BU41" s="269"/>
      <c r="BV41" s="272"/>
      <c r="BW41" s="275"/>
      <c r="BX41" s="278"/>
      <c r="BY41" s="254"/>
      <c r="CA41" s="228"/>
      <c r="CB41" s="261"/>
      <c r="CC41" s="42"/>
      <c r="CD41" s="43"/>
      <c r="CE41" s="44"/>
      <c r="CF41" s="14"/>
      <c r="CG41" s="15" t="s">
        <v>4</v>
      </c>
      <c r="CH41" s="16"/>
      <c r="CI41" s="14"/>
      <c r="CJ41" s="15" t="s">
        <v>4</v>
      </c>
      <c r="CK41" s="16"/>
      <c r="CL41" s="14"/>
      <c r="CM41" s="15" t="s">
        <v>4</v>
      </c>
      <c r="CN41" s="29"/>
      <c r="CO41" s="281"/>
      <c r="CP41" s="284"/>
      <c r="CQ41" s="287"/>
      <c r="CR41" s="234"/>
      <c r="CS41" s="237"/>
      <c r="CT41" s="240"/>
      <c r="CU41" s="269"/>
      <c r="CV41" s="272"/>
      <c r="CW41" s="275"/>
      <c r="CX41" s="278"/>
      <c r="CY41" s="254"/>
    </row>
    <row r="42" spans="1:103" ht="20.100000000000001" customHeight="1">
      <c r="A42" s="226">
        <v>2</v>
      </c>
      <c r="B42" s="255" t="s">
        <v>217</v>
      </c>
      <c r="C42" s="30">
        <f>H39</f>
        <v>1</v>
      </c>
      <c r="D42" s="22" t="s">
        <v>4</v>
      </c>
      <c r="E42" s="24">
        <f>F39</f>
        <v>1</v>
      </c>
      <c r="F42" s="45"/>
      <c r="G42" s="46"/>
      <c r="H42" s="47"/>
      <c r="I42" s="86">
        <v>2</v>
      </c>
      <c r="J42" s="87" t="s">
        <v>4</v>
      </c>
      <c r="K42" s="88">
        <v>0</v>
      </c>
      <c r="L42" s="25">
        <v>0</v>
      </c>
      <c r="M42" s="22" t="s">
        <v>4</v>
      </c>
      <c r="N42" s="23">
        <v>2</v>
      </c>
      <c r="O42" s="21">
        <v>0</v>
      </c>
      <c r="P42" s="22" t="s">
        <v>4</v>
      </c>
      <c r="Q42" s="27">
        <v>2</v>
      </c>
      <c r="R42" s="232">
        <f>C43+I43+L43+O43</f>
        <v>62</v>
      </c>
      <c r="S42" s="235" t="s">
        <v>4</v>
      </c>
      <c r="T42" s="238">
        <f>E43+K43+N43+Q43</f>
        <v>68</v>
      </c>
      <c r="U42" s="267">
        <f>C42+I42+L42+O42</f>
        <v>3</v>
      </c>
      <c r="V42" s="270" t="s">
        <v>4</v>
      </c>
      <c r="W42" s="273">
        <f>E42+K42+N42+Q42</f>
        <v>5</v>
      </c>
      <c r="X42" s="276">
        <f>IF(C42&gt;E42,3,IF(C42&lt;E42,1,IF(C42=0,AND(E42=0)*0,2)))+IF(I42&gt;K42,3,IF(I42&lt;K42,1,IF(I42=0,AND(K42=0)*0,2)))+IF(L42&gt;N42,3,IF(L42&lt;N42,1,IF(L42=0,AND(N42=0)*0,2)))+IF(O42&gt;Q42,3,IF(O42&lt;Q42,1,IF(O42=0,AND(Q42=0)*0,2)))</f>
        <v>7</v>
      </c>
      <c r="Y42" s="252">
        <v>4</v>
      </c>
      <c r="AA42" s="226">
        <v>2</v>
      </c>
      <c r="AB42" s="255" t="s">
        <v>218</v>
      </c>
      <c r="AC42" s="30">
        <f>AH39</f>
        <v>0</v>
      </c>
      <c r="AD42" s="22" t="s">
        <v>4</v>
      </c>
      <c r="AE42" s="24">
        <f>AF39</f>
        <v>2</v>
      </c>
      <c r="AF42" s="45"/>
      <c r="AG42" s="46"/>
      <c r="AH42" s="47"/>
      <c r="AI42" s="86">
        <v>0</v>
      </c>
      <c r="AJ42" s="87" t="s">
        <v>4</v>
      </c>
      <c r="AK42" s="88">
        <v>2</v>
      </c>
      <c r="AL42" s="25">
        <v>0</v>
      </c>
      <c r="AM42" s="22" t="s">
        <v>4</v>
      </c>
      <c r="AN42" s="23">
        <v>2</v>
      </c>
      <c r="AO42" s="21">
        <v>0</v>
      </c>
      <c r="AP42" s="22" t="s">
        <v>4</v>
      </c>
      <c r="AQ42" s="27">
        <v>2</v>
      </c>
      <c r="AR42" s="232">
        <f>AC43+AI43+AL43+AO43</f>
        <v>41</v>
      </c>
      <c r="AS42" s="235" t="s">
        <v>4</v>
      </c>
      <c r="AT42" s="238">
        <f>AE43+AK43+AN43+AQ43</f>
        <v>88</v>
      </c>
      <c r="AU42" s="267">
        <f>AC42+AI42+AL42+AO42</f>
        <v>0</v>
      </c>
      <c r="AV42" s="270" t="s">
        <v>4</v>
      </c>
      <c r="AW42" s="273">
        <f>AE42+AK42+AN42+AQ42</f>
        <v>8</v>
      </c>
      <c r="AX42" s="276">
        <f>IF(AC42&gt;AE42,3,IF(AC42&lt;AE42,1,IF(AC42=0,AND(AE42=0)*0,2)))+IF(AI42&gt;AK42,3,IF(AI42&lt;AK42,1,IF(AI42=0,AND(AK42=0)*0,2)))+IF(AL42&gt;AN42,3,IF(AL42&lt;AN42,1,IF(AL42=0,AND(AN42=0)*0,2)))+IF(AO42&gt;AQ42,3,IF(AO42&lt;AQ42,1,IF(AO42=0,AND(AQ42=0)*0,2)))</f>
        <v>4</v>
      </c>
      <c r="AY42" s="252">
        <v>5</v>
      </c>
      <c r="BA42" s="226">
        <v>2</v>
      </c>
      <c r="BB42" s="255" t="s">
        <v>210</v>
      </c>
      <c r="BC42" s="30">
        <f>BH39</f>
        <v>0</v>
      </c>
      <c r="BD42" s="22" t="s">
        <v>4</v>
      </c>
      <c r="BE42" s="24">
        <v>2</v>
      </c>
      <c r="BF42" s="45"/>
      <c r="BG42" s="46"/>
      <c r="BH42" s="47"/>
      <c r="BI42" s="21">
        <v>1</v>
      </c>
      <c r="BJ42" s="22" t="s">
        <v>4</v>
      </c>
      <c r="BK42" s="23">
        <v>1</v>
      </c>
      <c r="BL42" s="21">
        <v>0</v>
      </c>
      <c r="BM42" s="22" t="s">
        <v>4</v>
      </c>
      <c r="BN42" s="27">
        <v>0</v>
      </c>
      <c r="BO42" s="279"/>
      <c r="BP42" s="282"/>
      <c r="BQ42" s="285"/>
      <c r="BR42" s="232">
        <f>BC43+BI43+BL43</f>
        <v>24</v>
      </c>
      <c r="BS42" s="235" t="s">
        <v>4</v>
      </c>
      <c r="BT42" s="238">
        <f>BE43+BK43+BN43</f>
        <v>41</v>
      </c>
      <c r="BU42" s="267">
        <f>BC42+BI42+BL42</f>
        <v>1</v>
      </c>
      <c r="BV42" s="270" t="s">
        <v>4</v>
      </c>
      <c r="BW42" s="273">
        <f>BE42+BK42+BN42</f>
        <v>3</v>
      </c>
      <c r="BX42" s="276">
        <f>IF(BC42&gt;BE42,3,IF(BC42&lt;BE42,1,IF(BC42=0,AND(BE42=0)*0,2)))+IF(BI42&gt;BK42,3,IF(BI42&lt;BK42,1,IF(BI42=0,AND(BK42=0)*0,2)))+IF(BL42&gt;BN42,3,IF(BL42&lt;BN42,1,IF(BL42=0,AND(BN42=0)*0,2)))</f>
        <v>3</v>
      </c>
      <c r="BY42" s="252">
        <v>3</v>
      </c>
      <c r="CA42" s="226">
        <v>2</v>
      </c>
      <c r="CB42" s="255" t="s">
        <v>207</v>
      </c>
      <c r="CC42" s="30">
        <f>CH39</f>
        <v>0</v>
      </c>
      <c r="CD42" s="22" t="s">
        <v>4</v>
      </c>
      <c r="CE42" s="24">
        <f>CF39</f>
        <v>2</v>
      </c>
      <c r="CF42" s="45"/>
      <c r="CG42" s="46"/>
      <c r="CH42" s="47"/>
      <c r="CI42" s="21">
        <v>2</v>
      </c>
      <c r="CJ42" s="22" t="s">
        <v>4</v>
      </c>
      <c r="CK42" s="23">
        <v>0</v>
      </c>
      <c r="CL42" s="21">
        <v>0</v>
      </c>
      <c r="CM42" s="22" t="s">
        <v>4</v>
      </c>
      <c r="CN42" s="27">
        <v>0</v>
      </c>
      <c r="CO42" s="279"/>
      <c r="CP42" s="282"/>
      <c r="CQ42" s="285"/>
      <c r="CR42" s="232">
        <f>CC43+CI43+CL43</f>
        <v>36</v>
      </c>
      <c r="CS42" s="235" t="s">
        <v>4</v>
      </c>
      <c r="CT42" s="238">
        <f>CE43+CK43+CN43</f>
        <v>26</v>
      </c>
      <c r="CU42" s="267">
        <f>CC42+CI42+CL42</f>
        <v>2</v>
      </c>
      <c r="CV42" s="270" t="s">
        <v>4</v>
      </c>
      <c r="CW42" s="273">
        <f>CE42+CK42+CN42</f>
        <v>2</v>
      </c>
      <c r="CX42" s="276">
        <f>IF(CC42&gt;CE42,3,IF(CC42&lt;CE42,1,IF(CC42=0,AND(CE42=0)*0,2)))+IF(CI42&gt;CK42,3,IF(CI42&lt;CK42,1,IF(CI42=0,AND(CK42=0)*0,2)))+IF(CL42&gt;CN42,3,IF(CL42&lt;CN42,1,IF(CL42=0,AND(CN42=0)*0,2)))</f>
        <v>4</v>
      </c>
      <c r="CY42" s="252">
        <v>2</v>
      </c>
    </row>
    <row r="43" spans="1:103" ht="20.100000000000001" customHeight="1">
      <c r="A43" s="227"/>
      <c r="B43" s="256"/>
      <c r="C43" s="31">
        <f>H40</f>
        <v>17</v>
      </c>
      <c r="D43" s="12" t="s">
        <v>4</v>
      </c>
      <c r="E43" s="17">
        <f>F40</f>
        <v>18</v>
      </c>
      <c r="F43" s="48"/>
      <c r="G43" s="49"/>
      <c r="H43" s="50"/>
      <c r="I43" s="89">
        <v>22</v>
      </c>
      <c r="J43" s="90" t="s">
        <v>4</v>
      </c>
      <c r="K43" s="91">
        <v>6</v>
      </c>
      <c r="L43" s="19">
        <v>15</v>
      </c>
      <c r="M43" s="12" t="s">
        <v>4</v>
      </c>
      <c r="N43" s="13">
        <v>22</v>
      </c>
      <c r="O43" s="11">
        <v>8</v>
      </c>
      <c r="P43" s="12" t="s">
        <v>4</v>
      </c>
      <c r="Q43" s="28">
        <v>22</v>
      </c>
      <c r="R43" s="233"/>
      <c r="S43" s="236"/>
      <c r="T43" s="239"/>
      <c r="U43" s="268"/>
      <c r="V43" s="271"/>
      <c r="W43" s="274"/>
      <c r="X43" s="277"/>
      <c r="Y43" s="253"/>
      <c r="AA43" s="227"/>
      <c r="AB43" s="256"/>
      <c r="AC43" s="31">
        <f>AH40</f>
        <v>9</v>
      </c>
      <c r="AD43" s="12" t="s">
        <v>4</v>
      </c>
      <c r="AE43" s="17">
        <f>AF40</f>
        <v>22</v>
      </c>
      <c r="AF43" s="48"/>
      <c r="AG43" s="49"/>
      <c r="AH43" s="50"/>
      <c r="AI43" s="89">
        <v>10</v>
      </c>
      <c r="AJ43" s="90" t="s">
        <v>4</v>
      </c>
      <c r="AK43" s="91">
        <v>22</v>
      </c>
      <c r="AL43" s="19">
        <v>14</v>
      </c>
      <c r="AM43" s="12" t="s">
        <v>4</v>
      </c>
      <c r="AN43" s="13">
        <v>22</v>
      </c>
      <c r="AO43" s="11">
        <v>8</v>
      </c>
      <c r="AP43" s="12" t="s">
        <v>4</v>
      </c>
      <c r="AQ43" s="28">
        <v>22</v>
      </c>
      <c r="AR43" s="233"/>
      <c r="AS43" s="236"/>
      <c r="AT43" s="239"/>
      <c r="AU43" s="268"/>
      <c r="AV43" s="271"/>
      <c r="AW43" s="274"/>
      <c r="AX43" s="277"/>
      <c r="AY43" s="253"/>
      <c r="BA43" s="227"/>
      <c r="BB43" s="256"/>
      <c r="BC43" s="31">
        <v>5</v>
      </c>
      <c r="BD43" s="12" t="s">
        <v>4</v>
      </c>
      <c r="BE43" s="17">
        <v>22</v>
      </c>
      <c r="BF43" s="48"/>
      <c r="BG43" s="49"/>
      <c r="BH43" s="50"/>
      <c r="BI43" s="11">
        <v>19</v>
      </c>
      <c r="BJ43" s="12" t="s">
        <v>4</v>
      </c>
      <c r="BK43" s="13">
        <v>19</v>
      </c>
      <c r="BL43" s="11">
        <v>0</v>
      </c>
      <c r="BM43" s="12" t="s">
        <v>4</v>
      </c>
      <c r="BN43" s="28">
        <v>0</v>
      </c>
      <c r="BO43" s="280"/>
      <c r="BP43" s="283"/>
      <c r="BQ43" s="286"/>
      <c r="BR43" s="233"/>
      <c r="BS43" s="236"/>
      <c r="BT43" s="239"/>
      <c r="BU43" s="268"/>
      <c r="BV43" s="271"/>
      <c r="BW43" s="274"/>
      <c r="BX43" s="277"/>
      <c r="BY43" s="253"/>
      <c r="CA43" s="227"/>
      <c r="CB43" s="256"/>
      <c r="CC43" s="31">
        <f>CH40</f>
        <v>14</v>
      </c>
      <c r="CD43" s="12" t="s">
        <v>4</v>
      </c>
      <c r="CE43" s="17">
        <f>CF40</f>
        <v>22</v>
      </c>
      <c r="CF43" s="48"/>
      <c r="CG43" s="49"/>
      <c r="CH43" s="50"/>
      <c r="CI43" s="11">
        <v>22</v>
      </c>
      <c r="CJ43" s="12" t="s">
        <v>4</v>
      </c>
      <c r="CK43" s="13">
        <v>4</v>
      </c>
      <c r="CL43" s="11">
        <v>0</v>
      </c>
      <c r="CM43" s="12" t="s">
        <v>4</v>
      </c>
      <c r="CN43" s="28">
        <v>0</v>
      </c>
      <c r="CO43" s="280"/>
      <c r="CP43" s="283"/>
      <c r="CQ43" s="286"/>
      <c r="CR43" s="233"/>
      <c r="CS43" s="236"/>
      <c r="CT43" s="239"/>
      <c r="CU43" s="268"/>
      <c r="CV43" s="271"/>
      <c r="CW43" s="274"/>
      <c r="CX43" s="277"/>
      <c r="CY43" s="253"/>
    </row>
    <row r="44" spans="1:103" ht="20.100000000000001" customHeight="1" thickBot="1">
      <c r="A44" s="228"/>
      <c r="B44" s="257"/>
      <c r="C44" s="32"/>
      <c r="D44" s="15"/>
      <c r="E44" s="18"/>
      <c r="F44" s="51"/>
      <c r="G44" s="52"/>
      <c r="H44" s="53"/>
      <c r="I44" s="92"/>
      <c r="J44" s="93"/>
      <c r="K44" s="93"/>
      <c r="L44" s="20"/>
      <c r="M44" s="15"/>
      <c r="N44" s="16"/>
      <c r="O44" s="14"/>
      <c r="P44" s="15"/>
      <c r="Q44" s="29"/>
      <c r="R44" s="234"/>
      <c r="S44" s="237"/>
      <c r="T44" s="240"/>
      <c r="U44" s="269"/>
      <c r="V44" s="272"/>
      <c r="W44" s="275"/>
      <c r="X44" s="278"/>
      <c r="Y44" s="254"/>
      <c r="AA44" s="228"/>
      <c r="AB44" s="257"/>
      <c r="AC44" s="32"/>
      <c r="AD44" s="15"/>
      <c r="AE44" s="18"/>
      <c r="AF44" s="51"/>
      <c r="AG44" s="52"/>
      <c r="AH44" s="53"/>
      <c r="AI44" s="92"/>
      <c r="AJ44" s="93"/>
      <c r="AK44" s="93"/>
      <c r="AL44" s="20"/>
      <c r="AM44" s="15"/>
      <c r="AN44" s="16"/>
      <c r="AO44" s="14"/>
      <c r="AP44" s="15"/>
      <c r="AQ44" s="29"/>
      <c r="AR44" s="234"/>
      <c r="AS44" s="237"/>
      <c r="AT44" s="240"/>
      <c r="AU44" s="269"/>
      <c r="AV44" s="272"/>
      <c r="AW44" s="275"/>
      <c r="AX44" s="278"/>
      <c r="AY44" s="254"/>
      <c r="BA44" s="228"/>
      <c r="BB44" s="257"/>
      <c r="BC44" s="32"/>
      <c r="BD44" s="15"/>
      <c r="BE44" s="18"/>
      <c r="BF44" s="51"/>
      <c r="BG44" s="52"/>
      <c r="BH44" s="53"/>
      <c r="BI44" s="14"/>
      <c r="BJ44" s="15"/>
      <c r="BK44" s="16"/>
      <c r="BL44" s="14"/>
      <c r="BM44" s="15"/>
      <c r="BN44" s="29"/>
      <c r="BO44" s="281"/>
      <c r="BP44" s="284"/>
      <c r="BQ44" s="287"/>
      <c r="BR44" s="234"/>
      <c r="BS44" s="237"/>
      <c r="BT44" s="240"/>
      <c r="BU44" s="269"/>
      <c r="BV44" s="272"/>
      <c r="BW44" s="275"/>
      <c r="BX44" s="278"/>
      <c r="BY44" s="254"/>
      <c r="CA44" s="228"/>
      <c r="CB44" s="257"/>
      <c r="CC44" s="32"/>
      <c r="CD44" s="15"/>
      <c r="CE44" s="18"/>
      <c r="CF44" s="51"/>
      <c r="CG44" s="52"/>
      <c r="CH44" s="53"/>
      <c r="CI44" s="14"/>
      <c r="CJ44" s="15"/>
      <c r="CK44" s="16"/>
      <c r="CL44" s="14"/>
      <c r="CM44" s="15"/>
      <c r="CN44" s="29"/>
      <c r="CO44" s="281"/>
      <c r="CP44" s="284"/>
      <c r="CQ44" s="287"/>
      <c r="CR44" s="234"/>
      <c r="CS44" s="237"/>
      <c r="CT44" s="240"/>
      <c r="CU44" s="269"/>
      <c r="CV44" s="272"/>
      <c r="CW44" s="275"/>
      <c r="CX44" s="278"/>
      <c r="CY44" s="254"/>
    </row>
    <row r="45" spans="1:103" ht="20.100000000000001" customHeight="1">
      <c r="A45" s="226">
        <v>3</v>
      </c>
      <c r="B45" s="255" t="s">
        <v>221</v>
      </c>
      <c r="C45" s="30">
        <f>K39</f>
        <v>0</v>
      </c>
      <c r="D45" s="22" t="s">
        <v>4</v>
      </c>
      <c r="E45" s="24">
        <f>I39</f>
        <v>2</v>
      </c>
      <c r="F45" s="25">
        <f>K42</f>
        <v>0</v>
      </c>
      <c r="G45" s="22" t="s">
        <v>4</v>
      </c>
      <c r="H45" s="23">
        <f>I42</f>
        <v>2</v>
      </c>
      <c r="I45" s="94"/>
      <c r="J45" s="95"/>
      <c r="K45" s="95"/>
      <c r="L45" s="96">
        <v>0</v>
      </c>
      <c r="M45" s="87" t="s">
        <v>4</v>
      </c>
      <c r="N45" s="97">
        <v>2</v>
      </c>
      <c r="O45" s="21">
        <v>0</v>
      </c>
      <c r="P45" s="22" t="s">
        <v>4</v>
      </c>
      <c r="Q45" s="27">
        <v>2</v>
      </c>
      <c r="R45" s="232">
        <f>C46+F46+L46+O46</f>
        <v>17</v>
      </c>
      <c r="S45" s="235" t="s">
        <v>4</v>
      </c>
      <c r="T45" s="238">
        <f>E46+H46+N46+Q46</f>
        <v>88</v>
      </c>
      <c r="U45" s="267">
        <f>C45+F45+L45+O45</f>
        <v>0</v>
      </c>
      <c r="V45" s="270" t="s">
        <v>4</v>
      </c>
      <c r="W45" s="273">
        <f>E45+H45+N45+Q45</f>
        <v>8</v>
      </c>
      <c r="X45" s="276">
        <f>IF(C45&gt;E45,3,IF(C45&lt;E45,1,IF(C45=0,AND(E45=0)*0,2)))+IF(F45&gt;H45,3,IF(F45&lt;H45,1,IF(F45=0,AND(H45=0)*0,2)))+IF(L45&gt;N45,3,IF(L45&lt;N45,1,IF(L45=0,AND(N45=0)*0,2)))+IF(O45&gt;Q45,3,IF(O45&lt;Q45,1,IF(O45=0,AND(Q45=0)*0,2)))</f>
        <v>4</v>
      </c>
      <c r="Y45" s="252">
        <v>5</v>
      </c>
      <c r="AA45" s="226">
        <v>3</v>
      </c>
      <c r="AB45" s="255" t="s">
        <v>223</v>
      </c>
      <c r="AC45" s="30">
        <f>AK39</f>
        <v>0</v>
      </c>
      <c r="AD45" s="22" t="s">
        <v>4</v>
      </c>
      <c r="AE45" s="24">
        <f>AI39</f>
        <v>2</v>
      </c>
      <c r="AF45" s="25">
        <f>AK42</f>
        <v>2</v>
      </c>
      <c r="AG45" s="22" t="s">
        <v>4</v>
      </c>
      <c r="AH45" s="23">
        <f>AI42</f>
        <v>0</v>
      </c>
      <c r="AI45" s="94"/>
      <c r="AJ45" s="95"/>
      <c r="AK45" s="95"/>
      <c r="AL45" s="96">
        <v>2</v>
      </c>
      <c r="AM45" s="87" t="s">
        <v>4</v>
      </c>
      <c r="AN45" s="97">
        <v>0</v>
      </c>
      <c r="AO45" s="21">
        <v>0</v>
      </c>
      <c r="AP45" s="22" t="s">
        <v>4</v>
      </c>
      <c r="AQ45" s="27">
        <v>2</v>
      </c>
      <c r="AR45" s="232">
        <f>AC46+AF46+AL46+AO46</f>
        <v>65</v>
      </c>
      <c r="AS45" s="235" t="s">
        <v>4</v>
      </c>
      <c r="AT45" s="238">
        <f>AE46+AH46+AN46+AQ46</f>
        <v>67</v>
      </c>
      <c r="AU45" s="267">
        <f>AC45+AF45+AL45+AO45</f>
        <v>4</v>
      </c>
      <c r="AV45" s="270" t="s">
        <v>4</v>
      </c>
      <c r="AW45" s="273">
        <f>AE45+AH45+AN45+AQ45</f>
        <v>4</v>
      </c>
      <c r="AX45" s="276">
        <f>IF(AC45&gt;AE45,3,IF(AC45&lt;AE45,1,IF(AC45=0,AND(AE45=0)*0,2)))+IF(AF45&gt;AH45,3,IF(AF45&lt;AH45,1,IF(AF45=0,AND(AH45=0)*0,2)))+IF(AL45&gt;AN45,3,IF(AL45&lt;AN45,1,IF(AL45=0,AND(AN45=0)*0,2)))+IF(AO45&gt;AQ45,3,IF(AO45&lt;AQ45,1,IF(AO45=0,AND(AQ45=0)*0,2)))</f>
        <v>8</v>
      </c>
      <c r="AY45" s="252">
        <v>3</v>
      </c>
      <c r="BA45" s="226">
        <v>3</v>
      </c>
      <c r="BB45" s="255" t="s">
        <v>204</v>
      </c>
      <c r="BC45" s="30">
        <f>BK39</f>
        <v>0</v>
      </c>
      <c r="BD45" s="22" t="s">
        <v>4</v>
      </c>
      <c r="BE45" s="24">
        <f>BI39</f>
        <v>2</v>
      </c>
      <c r="BF45" s="25">
        <v>1</v>
      </c>
      <c r="BG45" s="22" t="s">
        <v>4</v>
      </c>
      <c r="BH45" s="23">
        <v>1</v>
      </c>
      <c r="BI45" s="36"/>
      <c r="BJ45" s="37"/>
      <c r="BK45" s="38"/>
      <c r="BL45" s="21">
        <v>0</v>
      </c>
      <c r="BM45" s="22" t="s">
        <v>4</v>
      </c>
      <c r="BN45" s="27">
        <v>0</v>
      </c>
      <c r="BO45" s="279"/>
      <c r="BP45" s="282"/>
      <c r="BQ45" s="285"/>
      <c r="BR45" s="232">
        <f>BC46+BF46+BL46</f>
        <v>29</v>
      </c>
      <c r="BS45" s="235" t="s">
        <v>4</v>
      </c>
      <c r="BT45" s="238">
        <f>BE46+BH46+BN46</f>
        <v>41</v>
      </c>
      <c r="BU45" s="267">
        <f>BC45+BF45+BL45</f>
        <v>1</v>
      </c>
      <c r="BV45" s="270" t="s">
        <v>4</v>
      </c>
      <c r="BW45" s="273">
        <f>BE45+BH45+BN45</f>
        <v>3</v>
      </c>
      <c r="BX45" s="276">
        <f>IF(BC45&gt;BE45,3,IF(BC45&lt;BE45,1,IF(BC45=0,AND(BE45=0)*0,2)))+IF(BF45&gt;BH45,3,IF(BF45&lt;BH45,1,IF(BF45=0,AND(BH45=0)*0,2)))+IF(BL45&gt;BN45,3,IF(BL45&lt;BN45,1,IF(BL45=0,AND(BN45=0)*0,2)))</f>
        <v>3</v>
      </c>
      <c r="BY45" s="252">
        <v>2</v>
      </c>
      <c r="CA45" s="226">
        <v>3</v>
      </c>
      <c r="CB45" s="255" t="s">
        <v>203</v>
      </c>
      <c r="CC45" s="30">
        <f>CK39</f>
        <v>0</v>
      </c>
      <c r="CD45" s="22" t="s">
        <v>4</v>
      </c>
      <c r="CE45" s="24">
        <f>CI39</f>
        <v>2</v>
      </c>
      <c r="CF45" s="25">
        <f>CK42</f>
        <v>0</v>
      </c>
      <c r="CG45" s="22" t="s">
        <v>4</v>
      </c>
      <c r="CH45" s="23">
        <f>CI42</f>
        <v>2</v>
      </c>
      <c r="CI45" s="36"/>
      <c r="CJ45" s="37"/>
      <c r="CK45" s="38"/>
      <c r="CL45" s="21">
        <v>0</v>
      </c>
      <c r="CM45" s="22" t="s">
        <v>4</v>
      </c>
      <c r="CN45" s="27">
        <v>0</v>
      </c>
      <c r="CO45" s="279"/>
      <c r="CP45" s="282"/>
      <c r="CQ45" s="285"/>
      <c r="CR45" s="232">
        <f>CC46+CF46+CL46</f>
        <v>5</v>
      </c>
      <c r="CS45" s="235" t="s">
        <v>4</v>
      </c>
      <c r="CT45" s="238">
        <f>CE46+CH46+CN46</f>
        <v>44</v>
      </c>
      <c r="CU45" s="267">
        <f>CC45+CF45+CL45</f>
        <v>0</v>
      </c>
      <c r="CV45" s="270" t="s">
        <v>4</v>
      </c>
      <c r="CW45" s="273">
        <f>CE45+CH45+CN45</f>
        <v>4</v>
      </c>
      <c r="CX45" s="276">
        <f>IF(CC45&gt;CE45,3,IF(CC45&lt;CE45,1,IF(CC45=0,AND(CE45=0)*0,2)))+IF(CF45&gt;CH45,3,IF(CF45&lt;CH45,1,IF(CF45=0,AND(CH45=0)*0,2)))+IF(CL45&gt;CN45,3,IF(CL45&lt;CN45,1,IF(CL45=0,AND(CN45=0)*0,2)))</f>
        <v>2</v>
      </c>
      <c r="CY45" s="252">
        <v>3</v>
      </c>
    </row>
    <row r="46" spans="1:103" ht="20.100000000000001" customHeight="1">
      <c r="A46" s="227"/>
      <c r="B46" s="256"/>
      <c r="C46" s="31">
        <f>K40</f>
        <v>4</v>
      </c>
      <c r="D46" s="12" t="s">
        <v>4</v>
      </c>
      <c r="E46" s="17">
        <f>I40</f>
        <v>22</v>
      </c>
      <c r="F46" s="19">
        <f>K43</f>
        <v>6</v>
      </c>
      <c r="G46" s="12" t="s">
        <v>4</v>
      </c>
      <c r="H46" s="13">
        <f>I43</f>
        <v>22</v>
      </c>
      <c r="I46" s="98"/>
      <c r="J46" s="99"/>
      <c r="K46" s="99"/>
      <c r="L46" s="100">
        <v>4</v>
      </c>
      <c r="M46" s="90" t="s">
        <v>4</v>
      </c>
      <c r="N46" s="101">
        <v>22</v>
      </c>
      <c r="O46" s="11">
        <v>3</v>
      </c>
      <c r="P46" s="12" t="s">
        <v>4</v>
      </c>
      <c r="Q46" s="28">
        <v>22</v>
      </c>
      <c r="R46" s="233"/>
      <c r="S46" s="236"/>
      <c r="T46" s="239"/>
      <c r="U46" s="268"/>
      <c r="V46" s="271"/>
      <c r="W46" s="274"/>
      <c r="X46" s="277"/>
      <c r="Y46" s="253"/>
      <c r="AA46" s="227"/>
      <c r="AB46" s="256"/>
      <c r="AC46" s="31">
        <f>AK40</f>
        <v>12</v>
      </c>
      <c r="AD46" s="12" t="s">
        <v>4</v>
      </c>
      <c r="AE46" s="17">
        <f>AI40</f>
        <v>22</v>
      </c>
      <c r="AF46" s="19">
        <f>AK43</f>
        <v>22</v>
      </c>
      <c r="AG46" s="12" t="s">
        <v>4</v>
      </c>
      <c r="AH46" s="13">
        <f>AI43</f>
        <v>10</v>
      </c>
      <c r="AI46" s="98"/>
      <c r="AJ46" s="99"/>
      <c r="AK46" s="99"/>
      <c r="AL46" s="100">
        <v>22</v>
      </c>
      <c r="AM46" s="90" t="s">
        <v>4</v>
      </c>
      <c r="AN46" s="101">
        <v>13</v>
      </c>
      <c r="AO46" s="11">
        <v>9</v>
      </c>
      <c r="AP46" s="12" t="s">
        <v>4</v>
      </c>
      <c r="AQ46" s="28">
        <v>22</v>
      </c>
      <c r="AR46" s="233"/>
      <c r="AS46" s="236"/>
      <c r="AT46" s="239"/>
      <c r="AU46" s="268"/>
      <c r="AV46" s="271"/>
      <c r="AW46" s="274"/>
      <c r="AX46" s="277"/>
      <c r="AY46" s="253"/>
      <c r="BA46" s="227"/>
      <c r="BB46" s="256"/>
      <c r="BC46" s="31">
        <f>BK40</f>
        <v>10</v>
      </c>
      <c r="BD46" s="12" t="s">
        <v>4</v>
      </c>
      <c r="BE46" s="17">
        <f>BI40</f>
        <v>22</v>
      </c>
      <c r="BF46" s="19">
        <v>19</v>
      </c>
      <c r="BG46" s="12" t="s">
        <v>4</v>
      </c>
      <c r="BH46" s="13">
        <v>19</v>
      </c>
      <c r="BI46" s="39"/>
      <c r="BJ46" s="40"/>
      <c r="BK46" s="41"/>
      <c r="BL46" s="11">
        <v>0</v>
      </c>
      <c r="BM46" s="12" t="s">
        <v>4</v>
      </c>
      <c r="BN46" s="28">
        <v>0</v>
      </c>
      <c r="BO46" s="280"/>
      <c r="BP46" s="283"/>
      <c r="BQ46" s="286"/>
      <c r="BR46" s="233"/>
      <c r="BS46" s="236"/>
      <c r="BT46" s="239"/>
      <c r="BU46" s="268"/>
      <c r="BV46" s="271"/>
      <c r="BW46" s="274"/>
      <c r="BX46" s="277"/>
      <c r="BY46" s="253"/>
      <c r="CA46" s="227"/>
      <c r="CB46" s="256"/>
      <c r="CC46" s="31">
        <f>CK40</f>
        <v>1</v>
      </c>
      <c r="CD46" s="12" t="s">
        <v>4</v>
      </c>
      <c r="CE46" s="17">
        <f>CI40</f>
        <v>22</v>
      </c>
      <c r="CF46" s="19">
        <f>CK43</f>
        <v>4</v>
      </c>
      <c r="CG46" s="12" t="s">
        <v>4</v>
      </c>
      <c r="CH46" s="13">
        <f>CI43</f>
        <v>22</v>
      </c>
      <c r="CI46" s="39"/>
      <c r="CJ46" s="40"/>
      <c r="CK46" s="41"/>
      <c r="CL46" s="11">
        <v>0</v>
      </c>
      <c r="CM46" s="12" t="s">
        <v>4</v>
      </c>
      <c r="CN46" s="28">
        <v>0</v>
      </c>
      <c r="CO46" s="280"/>
      <c r="CP46" s="283"/>
      <c r="CQ46" s="286"/>
      <c r="CR46" s="233"/>
      <c r="CS46" s="236"/>
      <c r="CT46" s="239"/>
      <c r="CU46" s="268"/>
      <c r="CV46" s="271"/>
      <c r="CW46" s="274"/>
      <c r="CX46" s="277"/>
      <c r="CY46" s="253"/>
    </row>
    <row r="47" spans="1:103" ht="20.100000000000001" customHeight="1" thickBot="1">
      <c r="A47" s="228"/>
      <c r="B47" s="257"/>
      <c r="C47" s="32"/>
      <c r="D47" s="15"/>
      <c r="E47" s="18"/>
      <c r="F47" s="20"/>
      <c r="G47" s="15"/>
      <c r="H47" s="16"/>
      <c r="I47" s="102"/>
      <c r="J47" s="103"/>
      <c r="K47" s="103"/>
      <c r="L47" s="104"/>
      <c r="M47" s="93"/>
      <c r="N47" s="105"/>
      <c r="O47" s="14"/>
      <c r="P47" s="15"/>
      <c r="Q47" s="29"/>
      <c r="R47" s="234"/>
      <c r="S47" s="237"/>
      <c r="T47" s="240"/>
      <c r="U47" s="269"/>
      <c r="V47" s="272"/>
      <c r="W47" s="275"/>
      <c r="X47" s="278"/>
      <c r="Y47" s="254"/>
      <c r="AA47" s="228"/>
      <c r="AB47" s="257"/>
      <c r="AC47" s="32"/>
      <c r="AD47" s="15"/>
      <c r="AE47" s="18"/>
      <c r="AF47" s="20"/>
      <c r="AG47" s="15"/>
      <c r="AH47" s="16"/>
      <c r="AI47" s="102"/>
      <c r="AJ47" s="103"/>
      <c r="AK47" s="103"/>
      <c r="AL47" s="104"/>
      <c r="AM47" s="93"/>
      <c r="AN47" s="105"/>
      <c r="AO47" s="14"/>
      <c r="AP47" s="15"/>
      <c r="AQ47" s="29"/>
      <c r="AR47" s="234"/>
      <c r="AS47" s="237"/>
      <c r="AT47" s="240"/>
      <c r="AU47" s="269"/>
      <c r="AV47" s="272"/>
      <c r="AW47" s="275"/>
      <c r="AX47" s="278"/>
      <c r="AY47" s="254"/>
      <c r="BA47" s="228"/>
      <c r="BB47" s="257"/>
      <c r="BC47" s="32"/>
      <c r="BD47" s="15"/>
      <c r="BE47" s="18"/>
      <c r="BF47" s="20"/>
      <c r="BG47" s="15"/>
      <c r="BH47" s="16"/>
      <c r="BI47" s="42"/>
      <c r="BJ47" s="43"/>
      <c r="BK47" s="44"/>
      <c r="BL47" s="14"/>
      <c r="BM47" s="15"/>
      <c r="BN47" s="29"/>
      <c r="BO47" s="281"/>
      <c r="BP47" s="284"/>
      <c r="BQ47" s="287"/>
      <c r="BR47" s="234"/>
      <c r="BS47" s="237"/>
      <c r="BT47" s="240"/>
      <c r="BU47" s="269"/>
      <c r="BV47" s="272"/>
      <c r="BW47" s="275"/>
      <c r="BX47" s="278"/>
      <c r="BY47" s="254"/>
      <c r="CA47" s="228"/>
      <c r="CB47" s="257"/>
      <c r="CC47" s="32"/>
      <c r="CD47" s="15"/>
      <c r="CE47" s="18"/>
      <c r="CF47" s="20"/>
      <c r="CG47" s="15"/>
      <c r="CH47" s="16"/>
      <c r="CI47" s="42"/>
      <c r="CJ47" s="43"/>
      <c r="CK47" s="44"/>
      <c r="CL47" s="14"/>
      <c r="CM47" s="15"/>
      <c r="CN47" s="29"/>
      <c r="CO47" s="281"/>
      <c r="CP47" s="284"/>
      <c r="CQ47" s="287"/>
      <c r="CR47" s="234"/>
      <c r="CS47" s="237"/>
      <c r="CT47" s="240"/>
      <c r="CU47" s="269"/>
      <c r="CV47" s="272"/>
      <c r="CW47" s="275"/>
      <c r="CX47" s="278"/>
      <c r="CY47" s="254"/>
    </row>
    <row r="48" spans="1:103" ht="20.100000000000001" customHeight="1">
      <c r="A48" s="226">
        <v>4</v>
      </c>
      <c r="B48" s="255" t="s">
        <v>222</v>
      </c>
      <c r="C48" s="30">
        <v>2</v>
      </c>
      <c r="D48" s="22" t="s">
        <v>4</v>
      </c>
      <c r="E48" s="24">
        <f>L39</f>
        <v>0</v>
      </c>
      <c r="F48" s="25">
        <f>N42</f>
        <v>2</v>
      </c>
      <c r="G48" s="22" t="s">
        <v>4</v>
      </c>
      <c r="H48" s="23">
        <f>L42</f>
        <v>0</v>
      </c>
      <c r="I48" s="106">
        <f>N45</f>
        <v>2</v>
      </c>
      <c r="J48" s="107" t="s">
        <v>4</v>
      </c>
      <c r="K48" s="107">
        <f>L45</f>
        <v>0</v>
      </c>
      <c r="L48" s="45"/>
      <c r="M48" s="46"/>
      <c r="N48" s="108"/>
      <c r="O48" s="21">
        <v>1</v>
      </c>
      <c r="P48" s="22" t="s">
        <v>4</v>
      </c>
      <c r="Q48" s="27">
        <v>1</v>
      </c>
      <c r="R48" s="232">
        <f>C49+F49+I49+O49</f>
        <v>80</v>
      </c>
      <c r="S48" s="235" t="s">
        <v>4</v>
      </c>
      <c r="T48" s="238">
        <f>E49+H49+K49+Q49</f>
        <v>44</v>
      </c>
      <c r="U48" s="267">
        <f>C48+F48+I48+O48</f>
        <v>7</v>
      </c>
      <c r="V48" s="270" t="s">
        <v>4</v>
      </c>
      <c r="W48" s="273">
        <f>E48+H48+K48+Q48</f>
        <v>1</v>
      </c>
      <c r="X48" s="276">
        <f>IF(C48&gt;E48,3,IF(C48&lt;E48,1,IF(C48=0,AND(E48=0)*0,2)))+IF(I48&gt;K48,3,IF(I48&lt;K48,1,IF(I48=0,AND(K48=0)*0,2)))+IF(F48&gt;H48,3,IF(F48&lt;H48,1,IF(F48=0,AND(H48=0)*0,2)))+IF(O48&gt;Q48,3,IF(O48&lt;Q48,1,IF(O48=0,AND(Q48=0)*0,2)))</f>
        <v>11</v>
      </c>
      <c r="Y48" s="252">
        <v>2</v>
      </c>
      <c r="AA48" s="226">
        <v>4</v>
      </c>
      <c r="AB48" s="255" t="s">
        <v>219</v>
      </c>
      <c r="AC48" s="30">
        <f>AN39</f>
        <v>0</v>
      </c>
      <c r="AD48" s="22" t="s">
        <v>4</v>
      </c>
      <c r="AE48" s="24">
        <f>AL39</f>
        <v>2</v>
      </c>
      <c r="AF48" s="25">
        <f>AN42</f>
        <v>2</v>
      </c>
      <c r="AG48" s="22" t="s">
        <v>4</v>
      </c>
      <c r="AH48" s="23">
        <f>AL42</f>
        <v>0</v>
      </c>
      <c r="AI48" s="106">
        <f>AN45</f>
        <v>0</v>
      </c>
      <c r="AJ48" s="107" t="s">
        <v>4</v>
      </c>
      <c r="AK48" s="107">
        <f>AL45</f>
        <v>2</v>
      </c>
      <c r="AL48" s="45"/>
      <c r="AM48" s="46"/>
      <c r="AN48" s="108"/>
      <c r="AO48" s="21">
        <v>0</v>
      </c>
      <c r="AP48" s="22" t="s">
        <v>4</v>
      </c>
      <c r="AQ48" s="27">
        <v>2</v>
      </c>
      <c r="AR48" s="232">
        <f>AC49+AF49+AI49+AO49</f>
        <v>42</v>
      </c>
      <c r="AS48" s="235" t="s">
        <v>4</v>
      </c>
      <c r="AT48" s="238">
        <f>AE49+AH49+AK49+AQ49</f>
        <v>80</v>
      </c>
      <c r="AU48" s="267">
        <f>AC48+AF48+AI48+AO48</f>
        <v>2</v>
      </c>
      <c r="AV48" s="270" t="s">
        <v>4</v>
      </c>
      <c r="AW48" s="273">
        <f>AE48+AH48+AK48+AQ48</f>
        <v>6</v>
      </c>
      <c r="AX48" s="276">
        <f>IF(AC48&gt;AE48,3,IF(AC48&lt;AE48,1,IF(AC48=0,AND(AE48=0)*0,2)))+IF(AI48&gt;AK48,3,IF(AI48&lt;AK48,1,IF(AI48=0,AND(AK48=0)*0,2)))+IF(AF48&gt;AH48,3,IF(AF48&lt;AH48,1,IF(AF48=0,AND(AH48=0)*0,2)))+IF(AO48&gt;AQ48,3,IF(AO48&lt;AQ48,1,IF(AO48=0,AND(AQ48=0)*0,2)))</f>
        <v>6</v>
      </c>
      <c r="AY48" s="252">
        <v>4</v>
      </c>
      <c r="BA48" s="226">
        <v>4</v>
      </c>
      <c r="BB48" s="255">
        <v>0</v>
      </c>
      <c r="BC48" s="30">
        <f>BN39</f>
        <v>0</v>
      </c>
      <c r="BD48" s="22" t="s">
        <v>4</v>
      </c>
      <c r="BE48" s="24">
        <f>BL39</f>
        <v>0</v>
      </c>
      <c r="BF48" s="25">
        <f>BN42</f>
        <v>0</v>
      </c>
      <c r="BG48" s="22" t="s">
        <v>4</v>
      </c>
      <c r="BH48" s="23">
        <f>BL42</f>
        <v>0</v>
      </c>
      <c r="BI48" s="21">
        <f>BN45</f>
        <v>0</v>
      </c>
      <c r="BJ48" s="22" t="s">
        <v>4</v>
      </c>
      <c r="BK48" s="23">
        <f>BL45</f>
        <v>0</v>
      </c>
      <c r="BL48" s="45"/>
      <c r="BM48" s="46"/>
      <c r="BN48" s="47"/>
      <c r="BO48" s="279"/>
      <c r="BP48" s="282"/>
      <c r="BQ48" s="285"/>
      <c r="BR48" s="232">
        <f>BC49+BF49+BI49</f>
        <v>0</v>
      </c>
      <c r="BS48" s="235" t="s">
        <v>4</v>
      </c>
      <c r="BT48" s="238">
        <f>BE49+BH49+BK49</f>
        <v>0</v>
      </c>
      <c r="BU48" s="267">
        <f>BC48+BF48+BI48</f>
        <v>0</v>
      </c>
      <c r="BV48" s="270" t="s">
        <v>4</v>
      </c>
      <c r="BW48" s="273">
        <f>BE48+BH48+BK48</f>
        <v>0</v>
      </c>
      <c r="BX48" s="276">
        <f>IF(BC48&gt;BE48,3,IF(BC48&lt;BE48,1,IF(BC48=0,AND(BE48=0)*0,2)))+IF(BF48&gt;BH48,3,IF(BF48&lt;BH48,1,IF(BF48=0,AND(BH48=0)*0,2)))+IF(BI48&gt;BK48,3,IF(BI48&lt;BK48,1,IF(BI48=0,AND(BK48=0)*0,2)))</f>
        <v>0</v>
      </c>
      <c r="BY48" s="252">
        <v>0</v>
      </c>
      <c r="CA48" s="226">
        <v>4</v>
      </c>
      <c r="CB48" s="255">
        <v>0</v>
      </c>
      <c r="CC48" s="30">
        <f>CN39</f>
        <v>0</v>
      </c>
      <c r="CD48" s="22" t="s">
        <v>4</v>
      </c>
      <c r="CE48" s="24">
        <f>CL39</f>
        <v>0</v>
      </c>
      <c r="CF48" s="25">
        <f>CN42</f>
        <v>0</v>
      </c>
      <c r="CG48" s="22" t="s">
        <v>4</v>
      </c>
      <c r="CH48" s="23">
        <f>CL42</f>
        <v>0</v>
      </c>
      <c r="CI48" s="21">
        <f>CN45</f>
        <v>0</v>
      </c>
      <c r="CJ48" s="22" t="s">
        <v>4</v>
      </c>
      <c r="CK48" s="23">
        <f>CL45</f>
        <v>0</v>
      </c>
      <c r="CL48" s="45"/>
      <c r="CM48" s="46"/>
      <c r="CN48" s="47"/>
      <c r="CO48" s="279"/>
      <c r="CP48" s="282"/>
      <c r="CQ48" s="285"/>
      <c r="CR48" s="232">
        <f>CC49+CF49+CI49</f>
        <v>0</v>
      </c>
      <c r="CS48" s="235" t="s">
        <v>4</v>
      </c>
      <c r="CT48" s="238">
        <f>CE49+CH49+CK49</f>
        <v>0</v>
      </c>
      <c r="CU48" s="267">
        <f>CC48+CF48+CI48</f>
        <v>0</v>
      </c>
      <c r="CV48" s="270" t="s">
        <v>4</v>
      </c>
      <c r="CW48" s="273">
        <f>CE48+CH48+CK48</f>
        <v>0</v>
      </c>
      <c r="CX48" s="276">
        <f>IF(CC48&gt;CE48,3,IF(CC48&lt;CE48,1,IF(CC48=0,AND(CE48=0)*0,2)))+IF(CF48&gt;CH48,3,IF(CF48&lt;CH48,1,IF(CF48=0,AND(CH48=0)*0,2)))+IF(CI48&gt;CK48,3,IF(CI48&lt;CK48,1,IF(CI48=0,AND(CK48=0)*0,2)))</f>
        <v>0</v>
      </c>
      <c r="CY48" s="252">
        <v>0</v>
      </c>
    </row>
    <row r="49" spans="1:103" ht="20.100000000000001" customHeight="1">
      <c r="A49" s="227"/>
      <c r="B49" s="256"/>
      <c r="C49" s="31">
        <v>22</v>
      </c>
      <c r="D49" s="12" t="s">
        <v>4</v>
      </c>
      <c r="E49" s="17">
        <v>11</v>
      </c>
      <c r="F49" s="19">
        <f>N43</f>
        <v>22</v>
      </c>
      <c r="G49" s="12" t="s">
        <v>4</v>
      </c>
      <c r="H49" s="13">
        <f>L43</f>
        <v>15</v>
      </c>
      <c r="I49" s="109">
        <f>N46</f>
        <v>22</v>
      </c>
      <c r="J49" s="110" t="s">
        <v>4</v>
      </c>
      <c r="K49" s="110">
        <f>L46</f>
        <v>4</v>
      </c>
      <c r="L49" s="48"/>
      <c r="M49" s="49"/>
      <c r="N49" s="111"/>
      <c r="O49" s="11">
        <v>14</v>
      </c>
      <c r="P49" s="12" t="s">
        <v>4</v>
      </c>
      <c r="Q49" s="28">
        <v>14</v>
      </c>
      <c r="R49" s="233"/>
      <c r="S49" s="236"/>
      <c r="T49" s="239"/>
      <c r="U49" s="268"/>
      <c r="V49" s="271"/>
      <c r="W49" s="274"/>
      <c r="X49" s="277"/>
      <c r="Y49" s="253"/>
      <c r="AA49" s="227"/>
      <c r="AB49" s="256"/>
      <c r="AC49" s="31">
        <f>AN40</f>
        <v>7</v>
      </c>
      <c r="AD49" s="12" t="s">
        <v>4</v>
      </c>
      <c r="AE49" s="17">
        <f>AL40</f>
        <v>22</v>
      </c>
      <c r="AF49" s="19">
        <f>AN43</f>
        <v>22</v>
      </c>
      <c r="AG49" s="12" t="s">
        <v>4</v>
      </c>
      <c r="AH49" s="13">
        <f>AL43</f>
        <v>14</v>
      </c>
      <c r="AI49" s="109">
        <f>AN46</f>
        <v>13</v>
      </c>
      <c r="AJ49" s="110" t="s">
        <v>4</v>
      </c>
      <c r="AK49" s="110">
        <f>AL46</f>
        <v>22</v>
      </c>
      <c r="AL49" s="48"/>
      <c r="AM49" s="49"/>
      <c r="AN49" s="111"/>
      <c r="AO49" s="11">
        <v>0</v>
      </c>
      <c r="AP49" s="12" t="s">
        <v>4</v>
      </c>
      <c r="AQ49" s="28">
        <v>22</v>
      </c>
      <c r="AR49" s="233"/>
      <c r="AS49" s="236"/>
      <c r="AT49" s="239"/>
      <c r="AU49" s="268"/>
      <c r="AV49" s="271"/>
      <c r="AW49" s="274"/>
      <c r="AX49" s="277"/>
      <c r="AY49" s="253"/>
      <c r="BA49" s="227"/>
      <c r="BB49" s="256"/>
      <c r="BC49" s="31">
        <f>BN40</f>
        <v>0</v>
      </c>
      <c r="BD49" s="12" t="s">
        <v>4</v>
      </c>
      <c r="BE49" s="17">
        <f>BL40</f>
        <v>0</v>
      </c>
      <c r="BF49" s="19">
        <f>BN43</f>
        <v>0</v>
      </c>
      <c r="BG49" s="12" t="s">
        <v>4</v>
      </c>
      <c r="BH49" s="13">
        <f>BL43</f>
        <v>0</v>
      </c>
      <c r="BI49" s="11">
        <f>BN46</f>
        <v>0</v>
      </c>
      <c r="BJ49" s="12" t="s">
        <v>4</v>
      </c>
      <c r="BK49" s="13">
        <f>BL46</f>
        <v>0</v>
      </c>
      <c r="BL49" s="48"/>
      <c r="BM49" s="49"/>
      <c r="BN49" s="50"/>
      <c r="BO49" s="280"/>
      <c r="BP49" s="283"/>
      <c r="BQ49" s="286"/>
      <c r="BR49" s="233"/>
      <c r="BS49" s="236"/>
      <c r="BT49" s="239"/>
      <c r="BU49" s="268"/>
      <c r="BV49" s="271"/>
      <c r="BW49" s="274"/>
      <c r="BX49" s="277"/>
      <c r="BY49" s="253"/>
      <c r="CA49" s="227"/>
      <c r="CB49" s="256"/>
      <c r="CC49" s="31">
        <f>CN40</f>
        <v>0</v>
      </c>
      <c r="CD49" s="12" t="s">
        <v>4</v>
      </c>
      <c r="CE49" s="17">
        <f>CL40</f>
        <v>0</v>
      </c>
      <c r="CF49" s="19">
        <f>CN43</f>
        <v>0</v>
      </c>
      <c r="CG49" s="12" t="s">
        <v>4</v>
      </c>
      <c r="CH49" s="13">
        <f>CL43</f>
        <v>0</v>
      </c>
      <c r="CI49" s="11">
        <f>CN46</f>
        <v>0</v>
      </c>
      <c r="CJ49" s="12" t="s">
        <v>4</v>
      </c>
      <c r="CK49" s="13">
        <f>CL46</f>
        <v>0</v>
      </c>
      <c r="CL49" s="48"/>
      <c r="CM49" s="49"/>
      <c r="CN49" s="50"/>
      <c r="CO49" s="280"/>
      <c r="CP49" s="283"/>
      <c r="CQ49" s="286"/>
      <c r="CR49" s="233"/>
      <c r="CS49" s="236"/>
      <c r="CT49" s="239"/>
      <c r="CU49" s="268"/>
      <c r="CV49" s="271"/>
      <c r="CW49" s="274"/>
      <c r="CX49" s="277"/>
      <c r="CY49" s="253"/>
    </row>
    <row r="50" spans="1:103" ht="20.100000000000001" customHeight="1" thickBot="1">
      <c r="A50" s="228"/>
      <c r="B50" s="257"/>
      <c r="C50" s="32"/>
      <c r="D50" s="15"/>
      <c r="E50" s="18"/>
      <c r="F50" s="20"/>
      <c r="G50" s="15"/>
      <c r="H50" s="16"/>
      <c r="I50" s="112"/>
      <c r="J50" s="113"/>
      <c r="K50" s="113"/>
      <c r="L50" s="51"/>
      <c r="M50" s="52"/>
      <c r="N50" s="114"/>
      <c r="O50" s="14"/>
      <c r="P50" s="15"/>
      <c r="Q50" s="29"/>
      <c r="R50" s="234"/>
      <c r="S50" s="237"/>
      <c r="T50" s="240"/>
      <c r="U50" s="269"/>
      <c r="V50" s="272"/>
      <c r="W50" s="275"/>
      <c r="X50" s="278"/>
      <c r="Y50" s="254"/>
      <c r="AA50" s="228"/>
      <c r="AB50" s="257"/>
      <c r="AC50" s="32"/>
      <c r="AD50" s="15"/>
      <c r="AE50" s="18"/>
      <c r="AF50" s="20"/>
      <c r="AG50" s="15"/>
      <c r="AH50" s="16"/>
      <c r="AI50" s="112"/>
      <c r="AJ50" s="113"/>
      <c r="AK50" s="113"/>
      <c r="AL50" s="51"/>
      <c r="AM50" s="52"/>
      <c r="AN50" s="114"/>
      <c r="AO50" s="14"/>
      <c r="AP50" s="15"/>
      <c r="AQ50" s="29"/>
      <c r="AR50" s="234"/>
      <c r="AS50" s="237"/>
      <c r="AT50" s="240"/>
      <c r="AU50" s="269"/>
      <c r="AV50" s="272"/>
      <c r="AW50" s="275"/>
      <c r="AX50" s="278"/>
      <c r="AY50" s="254"/>
      <c r="BA50" s="228"/>
      <c r="BB50" s="257"/>
      <c r="BC50" s="32"/>
      <c r="BD50" s="15"/>
      <c r="BE50" s="18"/>
      <c r="BF50" s="20"/>
      <c r="BG50" s="15"/>
      <c r="BH50" s="16"/>
      <c r="BI50" s="14"/>
      <c r="BJ50" s="15"/>
      <c r="BK50" s="16"/>
      <c r="BL50" s="51"/>
      <c r="BM50" s="52"/>
      <c r="BN50" s="53"/>
      <c r="BO50" s="281"/>
      <c r="BP50" s="284"/>
      <c r="BQ50" s="287"/>
      <c r="BR50" s="234"/>
      <c r="BS50" s="237"/>
      <c r="BT50" s="240"/>
      <c r="BU50" s="269"/>
      <c r="BV50" s="272"/>
      <c r="BW50" s="275"/>
      <c r="BX50" s="278"/>
      <c r="BY50" s="254"/>
      <c r="CA50" s="228"/>
      <c r="CB50" s="257"/>
      <c r="CC50" s="32"/>
      <c r="CD50" s="15"/>
      <c r="CE50" s="18"/>
      <c r="CF50" s="20"/>
      <c r="CG50" s="15"/>
      <c r="CH50" s="16"/>
      <c r="CI50" s="14"/>
      <c r="CJ50" s="15"/>
      <c r="CK50" s="16"/>
      <c r="CL50" s="51"/>
      <c r="CM50" s="52"/>
      <c r="CN50" s="53"/>
      <c r="CO50" s="281"/>
      <c r="CP50" s="284"/>
      <c r="CQ50" s="287"/>
      <c r="CR50" s="234"/>
      <c r="CS50" s="237"/>
      <c r="CT50" s="240"/>
      <c r="CU50" s="269"/>
      <c r="CV50" s="272"/>
      <c r="CW50" s="275"/>
      <c r="CX50" s="278"/>
      <c r="CY50" s="254"/>
    </row>
    <row r="51" spans="1:103" ht="20.100000000000001" customHeight="1">
      <c r="A51" s="226">
        <v>5</v>
      </c>
      <c r="B51" s="255" t="s">
        <v>108</v>
      </c>
      <c r="C51" s="30">
        <f>Q39</f>
        <v>2</v>
      </c>
      <c r="D51" s="22" t="s">
        <v>4</v>
      </c>
      <c r="E51" s="24">
        <f>O39</f>
        <v>0</v>
      </c>
      <c r="F51" s="25">
        <f>Q42</f>
        <v>2</v>
      </c>
      <c r="G51" s="22" t="s">
        <v>4</v>
      </c>
      <c r="H51" s="23">
        <f>O42</f>
        <v>0</v>
      </c>
      <c r="I51" s="21">
        <f>Q45</f>
        <v>2</v>
      </c>
      <c r="J51" s="24" t="s">
        <v>4</v>
      </c>
      <c r="K51" s="24">
        <f>O45</f>
        <v>0</v>
      </c>
      <c r="L51" s="25">
        <f>Q48</f>
        <v>1</v>
      </c>
      <c r="M51" s="22" t="s">
        <v>4</v>
      </c>
      <c r="N51" s="23">
        <f>O48</f>
        <v>1</v>
      </c>
      <c r="O51" s="36"/>
      <c r="P51" s="37"/>
      <c r="Q51" s="115"/>
      <c r="R51" s="232">
        <f>C52+F52+I52+L52</f>
        <v>80</v>
      </c>
      <c r="S51" s="235" t="s">
        <v>4</v>
      </c>
      <c r="T51" s="238">
        <f>E52+H52+N52</f>
        <v>30</v>
      </c>
      <c r="U51" s="267">
        <f>C51+F51+I51+L51</f>
        <v>7</v>
      </c>
      <c r="V51" s="270" t="s">
        <v>4</v>
      </c>
      <c r="W51" s="273">
        <f>E51+H51+K51+N51</f>
        <v>1</v>
      </c>
      <c r="X51" s="276">
        <f>IF(C51&gt;E51,3,IF(C51&lt;E51,1,IF(C51=0,AND(E51=0)*0,2)))+IF(F51&gt;H51,3,IF(F51&lt;H51,1,IF(F51=0,AND(H51=0)*0,2)))+IF(I51&gt;K51,3,IF(I51&lt;K51,1,IF(I51=0,AND(K51=0)*0,2)))+IF(L51&gt;N51,3,IF(L51&lt;N51,1,IF(L51=0,AND(N51=0)*0,2)))</f>
        <v>11</v>
      </c>
      <c r="Y51" s="252">
        <v>1</v>
      </c>
      <c r="AA51" s="226">
        <v>5</v>
      </c>
      <c r="AB51" s="255" t="s">
        <v>214</v>
      </c>
      <c r="AC51" s="30">
        <f>AQ39</f>
        <v>2</v>
      </c>
      <c r="AD51" s="22" t="s">
        <v>4</v>
      </c>
      <c r="AE51" s="24">
        <f>AO39</f>
        <v>0</v>
      </c>
      <c r="AF51" s="25">
        <f>AQ42</f>
        <v>2</v>
      </c>
      <c r="AG51" s="22" t="s">
        <v>4</v>
      </c>
      <c r="AH51" s="23">
        <f>AO42</f>
        <v>0</v>
      </c>
      <c r="AI51" s="21">
        <f>AQ45</f>
        <v>2</v>
      </c>
      <c r="AJ51" s="24" t="s">
        <v>4</v>
      </c>
      <c r="AK51" s="24">
        <f>AO45</f>
        <v>0</v>
      </c>
      <c r="AL51" s="25">
        <f>AQ48</f>
        <v>2</v>
      </c>
      <c r="AM51" s="22" t="s">
        <v>4</v>
      </c>
      <c r="AN51" s="23">
        <f>AO48</f>
        <v>0</v>
      </c>
      <c r="AO51" s="36"/>
      <c r="AP51" s="37"/>
      <c r="AQ51" s="115"/>
      <c r="AR51" s="232">
        <f>AC52+AF52+AI52+AL52</f>
        <v>88</v>
      </c>
      <c r="AS51" s="235" t="s">
        <v>4</v>
      </c>
      <c r="AT51" s="238">
        <f>AE52+AH52+AN52</f>
        <v>16</v>
      </c>
      <c r="AU51" s="267">
        <f>AC51+AF51+AI51+AL51</f>
        <v>8</v>
      </c>
      <c r="AV51" s="270" t="s">
        <v>4</v>
      </c>
      <c r="AW51" s="273">
        <f>AE51+AH51+AK51+AN51</f>
        <v>0</v>
      </c>
      <c r="AX51" s="276">
        <f>IF(AC51&gt;AE51,3,IF(AC51&lt;AE51,1,IF(AC51=0,AND(AE51=0)*0,2)))+IF(AF51&gt;AH51,3,IF(AF51&lt;AH51,1,IF(AF51=0,AND(AH51=0)*0,2)))+IF(AI51&gt;AK51,3,IF(AI51&lt;AK51,1,IF(AI51=0,AND(AK51=0)*0,2)))+IF(AL51&gt;AN51,3,IF(AL51&lt;AN51,1,IF(AL51=0,AND(AN51=0)*0,2)))</f>
        <v>12</v>
      </c>
      <c r="AY51" s="252">
        <v>1</v>
      </c>
      <c r="BA51" s="56"/>
      <c r="BB51" s="55"/>
      <c r="BC51" s="57"/>
      <c r="BD51" s="58"/>
      <c r="BE51" s="58"/>
      <c r="BF51" s="58"/>
      <c r="BG51" s="58"/>
      <c r="BH51" s="58"/>
      <c r="BI51" s="58"/>
      <c r="BJ51" s="58"/>
      <c r="BK51" s="58"/>
      <c r="BL51" s="82"/>
      <c r="BM51" s="82"/>
      <c r="BN51" s="82"/>
      <c r="BO51" s="81"/>
      <c r="BP51" s="81"/>
      <c r="BQ51" s="81"/>
      <c r="BR51" s="82"/>
      <c r="BS51" s="82"/>
      <c r="BT51" s="82"/>
      <c r="BU51" s="83"/>
      <c r="BV51" s="83"/>
      <c r="BW51" s="83"/>
      <c r="BX51" s="59"/>
      <c r="BY51" s="60"/>
      <c r="CA51" s="56"/>
      <c r="CB51" s="55"/>
      <c r="CC51" s="57"/>
      <c r="CD51" s="58"/>
      <c r="CE51" s="58"/>
      <c r="CF51" s="58"/>
      <c r="CG51" s="58"/>
      <c r="CH51" s="58"/>
      <c r="CI51" s="58"/>
      <c r="CJ51" s="58"/>
      <c r="CK51" s="58"/>
      <c r="CL51" s="82"/>
      <c r="CM51" s="82"/>
      <c r="CN51" s="82"/>
      <c r="CO51" s="81"/>
      <c r="CP51" s="81"/>
      <c r="CQ51" s="81"/>
      <c r="CR51" s="82"/>
      <c r="CS51" s="82"/>
      <c r="CT51" s="82"/>
      <c r="CU51" s="83"/>
      <c r="CV51" s="83"/>
      <c r="CW51" s="83"/>
      <c r="CX51" s="59"/>
      <c r="CY51" s="60"/>
    </row>
    <row r="52" spans="1:103" ht="20.100000000000001" customHeight="1">
      <c r="A52" s="227"/>
      <c r="B52" s="256"/>
      <c r="C52" s="31">
        <f>Q40</f>
        <v>22</v>
      </c>
      <c r="D52" s="12" t="s">
        <v>4</v>
      </c>
      <c r="E52" s="17">
        <f>O40</f>
        <v>8</v>
      </c>
      <c r="F52" s="19">
        <f>Q43</f>
        <v>22</v>
      </c>
      <c r="G52" s="12" t="s">
        <v>4</v>
      </c>
      <c r="H52" s="13">
        <f>O43</f>
        <v>8</v>
      </c>
      <c r="I52" s="11">
        <f>Q46</f>
        <v>22</v>
      </c>
      <c r="J52" s="17" t="s">
        <v>4</v>
      </c>
      <c r="K52" s="17">
        <f>O46</f>
        <v>3</v>
      </c>
      <c r="L52" s="19">
        <f>Q49</f>
        <v>14</v>
      </c>
      <c r="M52" s="12" t="s">
        <v>4</v>
      </c>
      <c r="N52" s="13">
        <f>O49</f>
        <v>14</v>
      </c>
      <c r="O52" s="39"/>
      <c r="P52" s="40"/>
      <c r="Q52" s="116"/>
      <c r="R52" s="233"/>
      <c r="S52" s="236"/>
      <c r="T52" s="239"/>
      <c r="U52" s="268"/>
      <c r="V52" s="271"/>
      <c r="W52" s="274"/>
      <c r="X52" s="277"/>
      <c r="Y52" s="253"/>
      <c r="AA52" s="227"/>
      <c r="AB52" s="256"/>
      <c r="AC52" s="31">
        <f>AQ40</f>
        <v>22</v>
      </c>
      <c r="AD52" s="12" t="s">
        <v>4</v>
      </c>
      <c r="AE52" s="17">
        <f>AO40</f>
        <v>8</v>
      </c>
      <c r="AF52" s="19">
        <f>AQ43</f>
        <v>22</v>
      </c>
      <c r="AG52" s="12" t="s">
        <v>4</v>
      </c>
      <c r="AH52" s="13">
        <f>AO43</f>
        <v>8</v>
      </c>
      <c r="AI52" s="11">
        <f>AQ46</f>
        <v>22</v>
      </c>
      <c r="AJ52" s="17" t="s">
        <v>4</v>
      </c>
      <c r="AK52" s="17">
        <f>AO46</f>
        <v>9</v>
      </c>
      <c r="AL52" s="19">
        <f>AQ49</f>
        <v>22</v>
      </c>
      <c r="AM52" s="12" t="s">
        <v>4</v>
      </c>
      <c r="AN52" s="13">
        <f>AO49</f>
        <v>0</v>
      </c>
      <c r="AO52" s="39"/>
      <c r="AP52" s="40"/>
      <c r="AQ52" s="116"/>
      <c r="AR52" s="233"/>
      <c r="AS52" s="236"/>
      <c r="AT52" s="239"/>
      <c r="AU52" s="268"/>
      <c r="AV52" s="271"/>
      <c r="AW52" s="274"/>
      <c r="AX52" s="277"/>
      <c r="AY52" s="253"/>
      <c r="BA52" s="3"/>
      <c r="BB52" s="61" t="s">
        <v>12</v>
      </c>
      <c r="BC52" s="290" t="s">
        <v>9</v>
      </c>
      <c r="BD52" s="291"/>
      <c r="BE52" s="292"/>
      <c r="BF52" s="290" t="s">
        <v>10</v>
      </c>
      <c r="BG52" s="291"/>
      <c r="BH52" s="292"/>
      <c r="BI52" s="290" t="s">
        <v>11</v>
      </c>
      <c r="BJ52" s="291"/>
      <c r="BK52" s="292"/>
      <c r="BL52" s="35"/>
      <c r="BM52" s="10"/>
      <c r="BN52" s="10"/>
      <c r="BO52" s="5"/>
      <c r="BP52" s="6"/>
      <c r="BQ52" s="7"/>
      <c r="BR52" s="5"/>
      <c r="BS52" s="6"/>
      <c r="BT52" s="5"/>
      <c r="BU52" s="5"/>
      <c r="BV52" s="5"/>
      <c r="BW52" s="5"/>
      <c r="BX52" s="5"/>
      <c r="BY52" s="5"/>
      <c r="CA52" s="3"/>
      <c r="CB52" s="61" t="s">
        <v>12</v>
      </c>
      <c r="CC52" s="290" t="s">
        <v>9</v>
      </c>
      <c r="CD52" s="291"/>
      <c r="CE52" s="292"/>
      <c r="CF52" s="290" t="s">
        <v>10</v>
      </c>
      <c r="CG52" s="291"/>
      <c r="CH52" s="292"/>
      <c r="CI52" s="290" t="s">
        <v>11</v>
      </c>
      <c r="CJ52" s="291"/>
      <c r="CK52" s="292"/>
      <c r="CL52" s="35"/>
      <c r="CM52" s="10"/>
      <c r="CN52" s="10"/>
      <c r="CO52" s="5"/>
      <c r="CP52" s="6"/>
      <c r="CQ52" s="7"/>
      <c r="CR52" s="5"/>
      <c r="CS52" s="6"/>
      <c r="CT52" s="5"/>
      <c r="CU52" s="5"/>
      <c r="CV52" s="5"/>
      <c r="CW52" s="5"/>
      <c r="CX52" s="5"/>
      <c r="CY52" s="5"/>
    </row>
    <row r="53" spans="1:103" ht="20.100000000000001" customHeight="1" thickBot="1">
      <c r="A53" s="228"/>
      <c r="B53" s="257"/>
      <c r="C53" s="32"/>
      <c r="D53" s="15"/>
      <c r="E53" s="18"/>
      <c r="F53" s="20"/>
      <c r="G53" s="15"/>
      <c r="H53" s="16"/>
      <c r="I53" s="14"/>
      <c r="J53" s="18"/>
      <c r="K53" s="18"/>
      <c r="L53" s="20"/>
      <c r="M53" s="15"/>
      <c r="N53" s="16"/>
      <c r="O53" s="42"/>
      <c r="P53" s="43"/>
      <c r="Q53" s="117"/>
      <c r="R53" s="234"/>
      <c r="S53" s="237"/>
      <c r="T53" s="240"/>
      <c r="U53" s="269"/>
      <c r="V53" s="272"/>
      <c r="W53" s="275"/>
      <c r="X53" s="278"/>
      <c r="Y53" s="254"/>
      <c r="AA53" s="228"/>
      <c r="AB53" s="257"/>
      <c r="AC53" s="32"/>
      <c r="AD53" s="15"/>
      <c r="AE53" s="18"/>
      <c r="AF53" s="20"/>
      <c r="AG53" s="15"/>
      <c r="AH53" s="16"/>
      <c r="AI53" s="14"/>
      <c r="AJ53" s="18"/>
      <c r="AK53" s="18"/>
      <c r="AL53" s="20"/>
      <c r="AM53" s="15"/>
      <c r="AN53" s="16"/>
      <c r="AO53" s="42"/>
      <c r="AP53" s="43"/>
      <c r="AQ53" s="117"/>
      <c r="AR53" s="234"/>
      <c r="AS53" s="237"/>
      <c r="AT53" s="240"/>
      <c r="AU53" s="269"/>
      <c r="AV53" s="272"/>
      <c r="AW53" s="275"/>
      <c r="AX53" s="278"/>
      <c r="AY53" s="254"/>
      <c r="BA53" s="3"/>
      <c r="BB53" s="8"/>
      <c r="BC53" s="293"/>
      <c r="BD53" s="294"/>
      <c r="BE53" s="295"/>
      <c r="BF53" s="293"/>
      <c r="BG53" s="294"/>
      <c r="BH53" s="295"/>
      <c r="BI53" s="293"/>
      <c r="BJ53" s="294"/>
      <c r="BK53" s="295"/>
      <c r="BL53" s="35"/>
      <c r="BM53" s="10"/>
      <c r="BN53" s="10"/>
      <c r="BO53" s="9"/>
      <c r="BP53" s="9"/>
      <c r="BQ53" s="9"/>
      <c r="BR53" s="9"/>
      <c r="BS53" s="9"/>
      <c r="BT53" s="5"/>
      <c r="BU53" s="5"/>
      <c r="BV53" s="5"/>
      <c r="BW53" s="5"/>
      <c r="BX53" s="5"/>
      <c r="BY53" s="5"/>
      <c r="CA53" s="3"/>
      <c r="CB53" s="8"/>
      <c r="CC53" s="293"/>
      <c r="CD53" s="294"/>
      <c r="CE53" s="295"/>
      <c r="CF53" s="293"/>
      <c r="CG53" s="294"/>
      <c r="CH53" s="295"/>
      <c r="CI53" s="293"/>
      <c r="CJ53" s="294"/>
      <c r="CK53" s="295"/>
      <c r="CL53" s="35"/>
      <c r="CM53" s="10"/>
      <c r="CN53" s="10"/>
      <c r="CO53" s="9"/>
      <c r="CP53" s="9"/>
      <c r="CQ53" s="9"/>
      <c r="CR53" s="9"/>
      <c r="CS53" s="9"/>
      <c r="CT53" s="5"/>
      <c r="CU53" s="5"/>
      <c r="CV53" s="5"/>
      <c r="CW53" s="5"/>
      <c r="CX53" s="5"/>
      <c r="CY53" s="5"/>
    </row>
    <row r="54" spans="1:103" ht="15" customHeight="1" thickBot="1">
      <c r="A54" s="56"/>
      <c r="B54" s="55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82"/>
      <c r="P54" s="82"/>
      <c r="Q54" s="82"/>
      <c r="R54" s="82"/>
      <c r="S54" s="82"/>
      <c r="T54" s="82"/>
      <c r="U54" s="83"/>
      <c r="V54" s="83"/>
      <c r="W54" s="83"/>
      <c r="X54" s="59"/>
      <c r="Y54" s="60"/>
      <c r="AA54" s="56"/>
      <c r="AB54" s="55"/>
      <c r="AC54" s="57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82"/>
      <c r="AP54" s="82"/>
      <c r="AQ54" s="82"/>
      <c r="AR54" s="82"/>
      <c r="AS54" s="82"/>
      <c r="AT54" s="82"/>
      <c r="AU54" s="83"/>
      <c r="AV54" s="83"/>
      <c r="AW54" s="83"/>
      <c r="AX54" s="59"/>
      <c r="AY54" s="60"/>
      <c r="BA54" s="3"/>
      <c r="BB54" s="2"/>
      <c r="BC54" s="296" t="s">
        <v>14</v>
      </c>
      <c r="BD54" s="297"/>
      <c r="BE54" s="298"/>
      <c r="BF54" s="296" t="s">
        <v>15</v>
      </c>
      <c r="BG54" s="297"/>
      <c r="BH54" s="298"/>
      <c r="BI54" s="296" t="s">
        <v>18</v>
      </c>
      <c r="BJ54" s="297"/>
      <c r="BK54" s="298"/>
      <c r="BL54" s="35"/>
      <c r="BM54" s="10"/>
      <c r="BN54" s="10"/>
      <c r="BO54" s="9"/>
      <c r="BP54" s="9"/>
      <c r="BQ54" s="9"/>
      <c r="BR54" s="9"/>
      <c r="BS54" s="9"/>
      <c r="BT54" s="5"/>
      <c r="BU54" s="5"/>
      <c r="BV54" s="5"/>
      <c r="BW54" s="5"/>
      <c r="BX54" s="5"/>
      <c r="BY54" s="5"/>
      <c r="CA54" s="3"/>
      <c r="CB54" s="2"/>
      <c r="CC54" s="296" t="s">
        <v>14</v>
      </c>
      <c r="CD54" s="297"/>
      <c r="CE54" s="298"/>
      <c r="CF54" s="296" t="s">
        <v>15</v>
      </c>
      <c r="CG54" s="297"/>
      <c r="CH54" s="298"/>
      <c r="CI54" s="296" t="s">
        <v>18</v>
      </c>
      <c r="CJ54" s="297"/>
      <c r="CK54" s="298"/>
      <c r="CL54" s="35"/>
      <c r="CM54" s="10"/>
      <c r="CN54" s="10"/>
      <c r="CO54" s="9"/>
      <c r="CP54" s="9"/>
      <c r="CQ54" s="9"/>
      <c r="CR54" s="9"/>
      <c r="CS54" s="9"/>
      <c r="CT54" s="5"/>
      <c r="CU54" s="5"/>
      <c r="CV54" s="5"/>
      <c r="CW54" s="5"/>
      <c r="CX54" s="5"/>
      <c r="CY54" s="5"/>
    </row>
    <row r="55" spans="1:103" ht="14.1" customHeight="1" thickBot="1">
      <c r="A55" s="118"/>
      <c r="B55" s="61" t="s">
        <v>12</v>
      </c>
      <c r="C55" s="290" t="s">
        <v>9</v>
      </c>
      <c r="D55" s="291"/>
      <c r="E55" s="292"/>
      <c r="F55" s="290" t="s">
        <v>10</v>
      </c>
      <c r="G55" s="291"/>
      <c r="H55" s="292"/>
      <c r="L55" s="303" t="s">
        <v>2</v>
      </c>
      <c r="M55" s="321"/>
      <c r="N55" s="321"/>
      <c r="O55" s="321"/>
      <c r="P55" s="321"/>
      <c r="Q55" s="322"/>
      <c r="R55" s="311" t="str">
        <f>B51</f>
        <v>PATERA</v>
      </c>
      <c r="S55" s="312"/>
      <c r="T55" s="312"/>
      <c r="U55" s="312"/>
      <c r="V55" s="312"/>
      <c r="W55" s="312"/>
      <c r="X55" s="312"/>
      <c r="Y55" s="313"/>
      <c r="AA55" s="118"/>
      <c r="AB55" s="61" t="s">
        <v>12</v>
      </c>
      <c r="AC55" s="290" t="s">
        <v>9</v>
      </c>
      <c r="AD55" s="291"/>
      <c r="AE55" s="292"/>
      <c r="AF55" s="290" t="s">
        <v>10</v>
      </c>
      <c r="AG55" s="291"/>
      <c r="AH55" s="292"/>
      <c r="AL55" s="303" t="s">
        <v>2</v>
      </c>
      <c r="AM55" s="321"/>
      <c r="AN55" s="321"/>
      <c r="AO55" s="321"/>
      <c r="AP55" s="321"/>
      <c r="AQ55" s="322"/>
      <c r="AR55" s="311" t="str">
        <f>AB51</f>
        <v>KUBÁČEK</v>
      </c>
      <c r="AS55" s="312"/>
      <c r="AT55" s="312"/>
      <c r="AU55" s="312"/>
      <c r="AV55" s="312"/>
      <c r="AW55" s="312"/>
      <c r="AX55" s="312"/>
      <c r="AY55" s="313"/>
      <c r="BA55" s="3"/>
      <c r="BB55" s="2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CA55" s="3"/>
      <c r="CB55" s="2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</row>
    <row r="56" spans="1:103" ht="14.1" customHeight="1">
      <c r="A56" s="118"/>
      <c r="B56" s="8"/>
      <c r="C56" s="293" t="s">
        <v>31</v>
      </c>
      <c r="D56" s="294"/>
      <c r="E56" s="295"/>
      <c r="F56" s="293" t="s">
        <v>32</v>
      </c>
      <c r="G56" s="294"/>
      <c r="H56" s="295"/>
      <c r="L56" s="323"/>
      <c r="M56" s="324"/>
      <c r="N56" s="324"/>
      <c r="O56" s="324"/>
      <c r="P56" s="324"/>
      <c r="Q56" s="325"/>
      <c r="R56" s="314"/>
      <c r="S56" s="289"/>
      <c r="T56" s="289"/>
      <c r="U56" s="289"/>
      <c r="V56" s="289"/>
      <c r="W56" s="289"/>
      <c r="X56" s="289"/>
      <c r="Y56" s="315"/>
      <c r="AA56" s="118"/>
      <c r="AB56" s="8"/>
      <c r="AC56" s="293" t="s">
        <v>31</v>
      </c>
      <c r="AD56" s="294"/>
      <c r="AE56" s="295"/>
      <c r="AF56" s="293" t="s">
        <v>32</v>
      </c>
      <c r="AG56" s="294"/>
      <c r="AH56" s="295"/>
      <c r="AL56" s="323"/>
      <c r="AM56" s="324"/>
      <c r="AN56" s="324"/>
      <c r="AO56" s="324"/>
      <c r="AP56" s="324"/>
      <c r="AQ56" s="325"/>
      <c r="AR56" s="314"/>
      <c r="AS56" s="289"/>
      <c r="AT56" s="289"/>
      <c r="AU56" s="289"/>
      <c r="AV56" s="289"/>
      <c r="AW56" s="289"/>
      <c r="AX56" s="289"/>
      <c r="AY56" s="315"/>
      <c r="BA56" s="3"/>
      <c r="BB56" s="2"/>
      <c r="BC56" s="10"/>
      <c r="BD56" s="10"/>
      <c r="BE56" s="10"/>
      <c r="BF56" s="10"/>
      <c r="BG56" s="10"/>
      <c r="BH56" s="10"/>
      <c r="BI56" s="303" t="s">
        <v>2</v>
      </c>
      <c r="BJ56" s="304"/>
      <c r="BK56" s="304"/>
      <c r="BL56" s="304"/>
      <c r="BM56" s="304"/>
      <c r="BN56" s="305"/>
      <c r="BO56" s="311" t="str">
        <f>IF(BY39=1,BB39,IF(BY42=1,BB42,IF(BY45=1,BB45,IF(BY48=1,BB48," "))))</f>
        <v>HOJNÁ</v>
      </c>
      <c r="BP56" s="312"/>
      <c r="BQ56" s="312"/>
      <c r="BR56" s="312"/>
      <c r="BS56" s="312"/>
      <c r="BT56" s="312"/>
      <c r="BU56" s="312"/>
      <c r="BV56" s="312"/>
      <c r="BW56" s="312"/>
      <c r="BX56" s="312"/>
      <c r="BY56" s="313"/>
      <c r="CA56" s="3"/>
      <c r="CB56" s="2"/>
      <c r="CC56" s="10"/>
      <c r="CD56" s="10"/>
      <c r="CE56" s="10"/>
      <c r="CF56" s="10"/>
      <c r="CG56" s="10"/>
      <c r="CH56" s="10"/>
      <c r="CI56" s="303" t="s">
        <v>2</v>
      </c>
      <c r="CJ56" s="304"/>
      <c r="CK56" s="304"/>
      <c r="CL56" s="304"/>
      <c r="CM56" s="304"/>
      <c r="CN56" s="305"/>
      <c r="CO56" s="311" t="str">
        <f>IF(CY39=1,CB39,IF(CY42=1,CB42,IF(CY45=1,CB45,IF(CY48=1,CB48," "))))</f>
        <v>NEŠNĚROVÁ</v>
      </c>
      <c r="CP56" s="312"/>
      <c r="CQ56" s="312"/>
      <c r="CR56" s="312"/>
      <c r="CS56" s="312"/>
      <c r="CT56" s="312"/>
      <c r="CU56" s="312"/>
      <c r="CV56" s="312"/>
      <c r="CW56" s="312"/>
      <c r="CX56" s="312"/>
      <c r="CY56" s="313"/>
    </row>
    <row r="57" spans="1:103" ht="14.1" customHeight="1" thickBot="1">
      <c r="A57" s="118"/>
      <c r="B57" s="2"/>
      <c r="C57" s="296" t="s">
        <v>16</v>
      </c>
      <c r="D57" s="297"/>
      <c r="E57" s="298"/>
      <c r="F57" s="296" t="s">
        <v>13</v>
      </c>
      <c r="G57" s="297"/>
      <c r="H57" s="298"/>
      <c r="L57" s="326"/>
      <c r="M57" s="327"/>
      <c r="N57" s="327"/>
      <c r="O57" s="327"/>
      <c r="P57" s="327"/>
      <c r="Q57" s="328"/>
      <c r="R57" s="316"/>
      <c r="S57" s="317"/>
      <c r="T57" s="317"/>
      <c r="U57" s="317"/>
      <c r="V57" s="317"/>
      <c r="W57" s="317"/>
      <c r="X57" s="317"/>
      <c r="Y57" s="318"/>
      <c r="AA57" s="118"/>
      <c r="AB57" s="2"/>
      <c r="AC57" s="296" t="s">
        <v>16</v>
      </c>
      <c r="AD57" s="297"/>
      <c r="AE57" s="298"/>
      <c r="AF57" s="296" t="s">
        <v>13</v>
      </c>
      <c r="AG57" s="297"/>
      <c r="AH57" s="298"/>
      <c r="AL57" s="326"/>
      <c r="AM57" s="327"/>
      <c r="AN57" s="327"/>
      <c r="AO57" s="327"/>
      <c r="AP57" s="327"/>
      <c r="AQ57" s="328"/>
      <c r="AR57" s="316"/>
      <c r="AS57" s="317"/>
      <c r="AT57" s="317"/>
      <c r="AU57" s="317"/>
      <c r="AV57" s="317"/>
      <c r="AW57" s="317"/>
      <c r="AX57" s="317"/>
      <c r="AY57" s="318"/>
      <c r="BA57" s="3"/>
      <c r="BB57" s="1"/>
      <c r="BC57" s="10"/>
      <c r="BD57" s="10"/>
      <c r="BE57" s="10"/>
      <c r="BF57" s="10"/>
      <c r="BG57" s="10"/>
      <c r="BH57" s="10"/>
      <c r="BI57" s="306"/>
      <c r="BJ57" s="288"/>
      <c r="BK57" s="288"/>
      <c r="BL57" s="288"/>
      <c r="BM57" s="288"/>
      <c r="BN57" s="307"/>
      <c r="BO57" s="314"/>
      <c r="BP57" s="289"/>
      <c r="BQ57" s="289"/>
      <c r="BR57" s="289"/>
      <c r="BS57" s="289"/>
      <c r="BT57" s="289"/>
      <c r="BU57" s="289"/>
      <c r="BV57" s="289"/>
      <c r="BW57" s="289"/>
      <c r="BX57" s="289"/>
      <c r="BY57" s="315"/>
      <c r="CA57" s="3"/>
      <c r="CB57" s="1"/>
      <c r="CC57" s="10"/>
      <c r="CD57" s="10"/>
      <c r="CE57" s="10"/>
      <c r="CF57" s="10"/>
      <c r="CG57" s="10"/>
      <c r="CH57" s="10"/>
      <c r="CI57" s="306"/>
      <c r="CJ57" s="288"/>
      <c r="CK57" s="288"/>
      <c r="CL57" s="288"/>
      <c r="CM57" s="288"/>
      <c r="CN57" s="307"/>
      <c r="CO57" s="314"/>
      <c r="CP57" s="289"/>
      <c r="CQ57" s="289"/>
      <c r="CR57" s="289"/>
      <c r="CS57" s="289"/>
      <c r="CT57" s="289"/>
      <c r="CU57" s="289"/>
      <c r="CV57" s="289"/>
      <c r="CW57" s="289"/>
      <c r="CX57" s="289"/>
      <c r="CY57" s="315"/>
    </row>
    <row r="58" spans="1:103" ht="14.1" customHeight="1" thickBot="1">
      <c r="A58" s="118"/>
      <c r="C58" s="290" t="s">
        <v>28</v>
      </c>
      <c r="D58" s="291"/>
      <c r="E58" s="292"/>
      <c r="F58" s="290" t="s">
        <v>29</v>
      </c>
      <c r="G58" s="291"/>
      <c r="H58" s="292"/>
      <c r="I58" s="290" t="s">
        <v>30</v>
      </c>
      <c r="J58" s="291"/>
      <c r="K58" s="292"/>
      <c r="L58" s="10"/>
      <c r="M58" s="10"/>
      <c r="N58" s="10"/>
      <c r="O58" s="10"/>
      <c r="P58" s="10"/>
      <c r="Q58" s="10"/>
      <c r="R58" s="9"/>
      <c r="S58" s="9"/>
      <c r="T58" s="9"/>
      <c r="U58" s="9"/>
      <c r="V58" s="9"/>
      <c r="W58" s="9"/>
      <c r="X58" s="9"/>
      <c r="Y58" s="9"/>
      <c r="AA58" s="118"/>
      <c r="AC58" s="290" t="s">
        <v>28</v>
      </c>
      <c r="AD58" s="291"/>
      <c r="AE58" s="292"/>
      <c r="AF58" s="290" t="s">
        <v>29</v>
      </c>
      <c r="AG58" s="291"/>
      <c r="AH58" s="292"/>
      <c r="AI58" s="290" t="s">
        <v>30</v>
      </c>
      <c r="AJ58" s="291"/>
      <c r="AK58" s="292"/>
      <c r="AL58" s="10"/>
      <c r="AM58" s="10"/>
      <c r="AN58" s="10"/>
      <c r="AO58" s="10"/>
      <c r="AP58" s="10"/>
      <c r="AQ58" s="10"/>
      <c r="AR58" s="9"/>
      <c r="AS58" s="9"/>
      <c r="AT58" s="9"/>
      <c r="AU58" s="9"/>
      <c r="AV58" s="9"/>
      <c r="AW58" s="9"/>
      <c r="AX58" s="9"/>
      <c r="AY58" s="9"/>
      <c r="BA58" s="3"/>
      <c r="BB58" s="1"/>
      <c r="BC58" s="1"/>
      <c r="BD58" s="1"/>
      <c r="BE58" s="1"/>
      <c r="BF58" s="1"/>
      <c r="BG58" s="1"/>
      <c r="BH58" s="1"/>
      <c r="BI58" s="308"/>
      <c r="BJ58" s="309"/>
      <c r="BK58" s="309"/>
      <c r="BL58" s="309"/>
      <c r="BM58" s="309"/>
      <c r="BN58" s="310"/>
      <c r="BO58" s="316"/>
      <c r="BP58" s="317"/>
      <c r="BQ58" s="317"/>
      <c r="BR58" s="317"/>
      <c r="BS58" s="317"/>
      <c r="BT58" s="317"/>
      <c r="BU58" s="317"/>
      <c r="BV58" s="317"/>
      <c r="BW58" s="317"/>
      <c r="BX58" s="317"/>
      <c r="BY58" s="318"/>
      <c r="CA58" s="3"/>
      <c r="CB58" s="1"/>
      <c r="CC58" s="1"/>
      <c r="CD58" s="1"/>
      <c r="CE58" s="1"/>
      <c r="CF58" s="1"/>
      <c r="CG58" s="1"/>
      <c r="CH58" s="1"/>
      <c r="CI58" s="308"/>
      <c r="CJ58" s="309"/>
      <c r="CK58" s="309"/>
      <c r="CL58" s="309"/>
      <c r="CM58" s="309"/>
      <c r="CN58" s="310"/>
      <c r="CO58" s="316"/>
      <c r="CP58" s="317"/>
      <c r="CQ58" s="317"/>
      <c r="CR58" s="317"/>
      <c r="CS58" s="317"/>
      <c r="CT58" s="317"/>
      <c r="CU58" s="317"/>
      <c r="CV58" s="317"/>
      <c r="CW58" s="317"/>
      <c r="CX58" s="317"/>
      <c r="CY58" s="318"/>
    </row>
    <row r="59" spans="1:103" ht="14.1" customHeight="1">
      <c r="A59" s="118"/>
      <c r="C59" s="293" t="s">
        <v>33</v>
      </c>
      <c r="D59" s="294"/>
      <c r="E59" s="295"/>
      <c r="F59" s="293" t="s">
        <v>16</v>
      </c>
      <c r="G59" s="294"/>
      <c r="H59" s="295"/>
      <c r="I59" s="329" t="s">
        <v>15</v>
      </c>
      <c r="J59" s="330"/>
      <c r="K59" s="331"/>
      <c r="AA59" s="118"/>
      <c r="AC59" s="293" t="s">
        <v>33</v>
      </c>
      <c r="AD59" s="294"/>
      <c r="AE59" s="295"/>
      <c r="AF59" s="293" t="s">
        <v>16</v>
      </c>
      <c r="AG59" s="294"/>
      <c r="AH59" s="295"/>
      <c r="AI59" s="329" t="s">
        <v>15</v>
      </c>
      <c r="AJ59" s="330"/>
      <c r="AK59" s="331"/>
    </row>
    <row r="60" spans="1:103" ht="14.1" customHeight="1">
      <c r="A60" s="120"/>
      <c r="C60" s="296" t="s">
        <v>34</v>
      </c>
      <c r="D60" s="297"/>
      <c r="E60" s="298"/>
      <c r="F60" s="296" t="s">
        <v>36</v>
      </c>
      <c r="G60" s="297"/>
      <c r="H60" s="298"/>
      <c r="I60" s="332" t="s">
        <v>35</v>
      </c>
      <c r="J60" s="333"/>
      <c r="K60" s="334"/>
      <c r="AA60" s="120"/>
      <c r="AC60" s="296" t="s">
        <v>34</v>
      </c>
      <c r="AD60" s="297"/>
      <c r="AE60" s="298"/>
      <c r="AF60" s="296" t="s">
        <v>36</v>
      </c>
      <c r="AG60" s="297"/>
      <c r="AH60" s="298"/>
      <c r="AI60" s="332" t="s">
        <v>35</v>
      </c>
      <c r="AJ60" s="333"/>
      <c r="AK60" s="334"/>
    </row>
    <row r="62" spans="1:103" ht="12.75" customHeight="1"/>
    <row r="63" spans="1:103" ht="12.75" customHeight="1"/>
    <row r="64" spans="1:103" ht="12.75" customHeight="1"/>
    <row r="66" ht="30" customHeight="1"/>
    <row r="67" ht="20.25" customHeight="1"/>
    <row r="68" ht="18" customHeight="1"/>
    <row r="69" ht="18.75" customHeight="1"/>
    <row r="70" ht="20.25" customHeight="1"/>
    <row r="71" ht="18" customHeight="1"/>
    <row r="72" ht="18.75" customHeight="1"/>
    <row r="73" ht="20.25" customHeight="1"/>
    <row r="74" ht="18" customHeight="1"/>
    <row r="75" ht="18.75" customHeight="1"/>
    <row r="76" ht="20.25" customHeight="1"/>
    <row r="77" ht="18" customHeight="1"/>
    <row r="78" ht="18.75" customHeight="1"/>
    <row r="79" ht="20.25" customHeight="1"/>
    <row r="80" ht="18" customHeight="1"/>
    <row r="81" ht="18.75" customHeight="1"/>
    <row r="82" ht="15" customHeight="1"/>
    <row r="83" ht="12.75" customHeight="1"/>
  </sheetData>
  <mergeCells count="632">
    <mergeCell ref="AA6:AS8"/>
    <mergeCell ref="AT6:AW6"/>
    <mergeCell ref="AX6:AY6"/>
    <mergeCell ref="AT7:AW7"/>
    <mergeCell ref="AX7:AY7"/>
    <mergeCell ref="CT8:CW8"/>
    <mergeCell ref="CX8:CY8"/>
    <mergeCell ref="AT8:AW8"/>
    <mergeCell ref="AX8:AY8"/>
    <mergeCell ref="BT8:BW8"/>
    <mergeCell ref="BX8:BY8"/>
    <mergeCell ref="BA6:BS8"/>
    <mergeCell ref="BT6:BW6"/>
    <mergeCell ref="BX6:BY6"/>
    <mergeCell ref="CA6:CS8"/>
    <mergeCell ref="CT6:CW6"/>
    <mergeCell ref="CX6:CY6"/>
    <mergeCell ref="BT7:BW7"/>
    <mergeCell ref="BX7:BY7"/>
    <mergeCell ref="CT7:CW7"/>
    <mergeCell ref="CX7:CY7"/>
    <mergeCell ref="AB11:AB13"/>
    <mergeCell ref="AR11:AR13"/>
    <mergeCell ref="AS11:AS13"/>
    <mergeCell ref="AA11:AA13"/>
    <mergeCell ref="CR10:CT10"/>
    <mergeCell ref="CU10:CW10"/>
    <mergeCell ref="BU10:BW10"/>
    <mergeCell ref="CC10:CE10"/>
    <mergeCell ref="CF10:CH10"/>
    <mergeCell ref="CI10:CK10"/>
    <mergeCell ref="CL10:CN10"/>
    <mergeCell ref="CO10:CQ10"/>
    <mergeCell ref="BC10:BE10"/>
    <mergeCell ref="BF10:BH10"/>
    <mergeCell ref="BI10:BK10"/>
    <mergeCell ref="BL10:BN10"/>
    <mergeCell ref="BO10:BQ10"/>
    <mergeCell ref="BR10:BT10"/>
    <mergeCell ref="AF10:AH10"/>
    <mergeCell ref="AI10:AK10"/>
    <mergeCell ref="AL10:AN10"/>
    <mergeCell ref="AO10:AQ10"/>
    <mergeCell ref="AR10:AT10"/>
    <mergeCell ref="AU10:AW10"/>
    <mergeCell ref="BP11:BP13"/>
    <mergeCell ref="BQ11:BQ13"/>
    <mergeCell ref="BR11:BR13"/>
    <mergeCell ref="AT11:AT13"/>
    <mergeCell ref="AU11:AU13"/>
    <mergeCell ref="AV11:AV13"/>
    <mergeCell ref="AW11:AW13"/>
    <mergeCell ref="AX11:AX13"/>
    <mergeCell ref="AY11:AY13"/>
    <mergeCell ref="AA14:AA16"/>
    <mergeCell ref="CX11:CX13"/>
    <mergeCell ref="CY11:CY13"/>
    <mergeCell ref="CR11:CR13"/>
    <mergeCell ref="CS11:CS13"/>
    <mergeCell ref="CT11:CT13"/>
    <mergeCell ref="CU11:CU13"/>
    <mergeCell ref="CV11:CV13"/>
    <mergeCell ref="CW11:CW13"/>
    <mergeCell ref="BY11:BY13"/>
    <mergeCell ref="CA11:CA13"/>
    <mergeCell ref="CB11:CB13"/>
    <mergeCell ref="CO11:CO13"/>
    <mergeCell ref="CP11:CP13"/>
    <mergeCell ref="CQ11:CQ13"/>
    <mergeCell ref="BS11:BS13"/>
    <mergeCell ref="BT11:BT13"/>
    <mergeCell ref="BU11:BU13"/>
    <mergeCell ref="BV11:BV13"/>
    <mergeCell ref="BW11:BW13"/>
    <mergeCell ref="BX11:BX13"/>
    <mergeCell ref="BA11:BA13"/>
    <mergeCell ref="BB11:BB13"/>
    <mergeCell ref="BO11:BO13"/>
    <mergeCell ref="AT14:AT16"/>
    <mergeCell ref="AU14:AU16"/>
    <mergeCell ref="AV14:AV16"/>
    <mergeCell ref="AW14:AW16"/>
    <mergeCell ref="AX14:AX16"/>
    <mergeCell ref="AY14:AY16"/>
    <mergeCell ref="AB14:AB16"/>
    <mergeCell ref="AR14:AR16"/>
    <mergeCell ref="AS14:AS16"/>
    <mergeCell ref="BV14:BV16"/>
    <mergeCell ref="BW14:BW16"/>
    <mergeCell ref="BX14:BX16"/>
    <mergeCell ref="BA14:BA16"/>
    <mergeCell ref="BB14:BB16"/>
    <mergeCell ref="BO14:BO16"/>
    <mergeCell ref="BP14:BP16"/>
    <mergeCell ref="BQ14:BQ16"/>
    <mergeCell ref="BR14:BR16"/>
    <mergeCell ref="AW17:AW19"/>
    <mergeCell ref="AX17:AX19"/>
    <mergeCell ref="AY17:AY19"/>
    <mergeCell ref="AB17:AB19"/>
    <mergeCell ref="AR17:AR19"/>
    <mergeCell ref="AS17:AS19"/>
    <mergeCell ref="AA17:AA19"/>
    <mergeCell ref="CX14:CX16"/>
    <mergeCell ref="CY14:CY16"/>
    <mergeCell ref="CR14:CR16"/>
    <mergeCell ref="CS14:CS16"/>
    <mergeCell ref="CT14:CT16"/>
    <mergeCell ref="CU14:CU16"/>
    <mergeCell ref="CV14:CV16"/>
    <mergeCell ref="CW14:CW16"/>
    <mergeCell ref="BY14:BY16"/>
    <mergeCell ref="CA14:CA16"/>
    <mergeCell ref="CB14:CB16"/>
    <mergeCell ref="CO14:CO16"/>
    <mergeCell ref="CP14:CP16"/>
    <mergeCell ref="CQ14:CQ16"/>
    <mergeCell ref="BS14:BS16"/>
    <mergeCell ref="BT14:BT16"/>
    <mergeCell ref="BU14:BU16"/>
    <mergeCell ref="BS17:BS19"/>
    <mergeCell ref="BT17:BT19"/>
    <mergeCell ref="BU17:BU19"/>
    <mergeCell ref="BV17:BV19"/>
    <mergeCell ref="BW17:BW19"/>
    <mergeCell ref="BX17:BX19"/>
    <mergeCell ref="BA17:BA19"/>
    <mergeCell ref="BB17:BB19"/>
    <mergeCell ref="BO17:BO19"/>
    <mergeCell ref="BP17:BP19"/>
    <mergeCell ref="BQ17:BQ19"/>
    <mergeCell ref="BR17:BR19"/>
    <mergeCell ref="CX17:CX19"/>
    <mergeCell ref="CY17:CY19"/>
    <mergeCell ref="CR17:CR19"/>
    <mergeCell ref="CS17:CS19"/>
    <mergeCell ref="CT17:CT19"/>
    <mergeCell ref="CU17:CU19"/>
    <mergeCell ref="CV17:CV19"/>
    <mergeCell ref="CW17:CW19"/>
    <mergeCell ref="BY17:BY19"/>
    <mergeCell ref="CA17:CA19"/>
    <mergeCell ref="CB17:CB19"/>
    <mergeCell ref="CO17:CO19"/>
    <mergeCell ref="CP17:CP19"/>
    <mergeCell ref="CQ17:CQ19"/>
    <mergeCell ref="BA20:BA22"/>
    <mergeCell ref="BB20:BB22"/>
    <mergeCell ref="BO20:BO22"/>
    <mergeCell ref="BP20:BP22"/>
    <mergeCell ref="BQ20:BQ22"/>
    <mergeCell ref="BR20:BR22"/>
    <mergeCell ref="AT20:AT22"/>
    <mergeCell ref="AU20:AU22"/>
    <mergeCell ref="AV20:AV22"/>
    <mergeCell ref="AW20:AW22"/>
    <mergeCell ref="AX20:AX22"/>
    <mergeCell ref="AY20:AY22"/>
    <mergeCell ref="CX20:CX22"/>
    <mergeCell ref="CY20:CY22"/>
    <mergeCell ref="BC24:BE24"/>
    <mergeCell ref="BF24:BH24"/>
    <mergeCell ref="CR20:CR22"/>
    <mergeCell ref="CS20:CS22"/>
    <mergeCell ref="CT20:CT22"/>
    <mergeCell ref="CU20:CU22"/>
    <mergeCell ref="CV20:CV22"/>
    <mergeCell ref="CW20:CW22"/>
    <mergeCell ref="BY20:BY22"/>
    <mergeCell ref="CA20:CA22"/>
    <mergeCell ref="CB20:CB22"/>
    <mergeCell ref="CO20:CO22"/>
    <mergeCell ref="CP20:CP22"/>
    <mergeCell ref="CQ20:CQ22"/>
    <mergeCell ref="BS20:BS22"/>
    <mergeCell ref="BT20:BT22"/>
    <mergeCell ref="BU20:BU22"/>
    <mergeCell ref="BV20:BV22"/>
    <mergeCell ref="BW20:BW22"/>
    <mergeCell ref="BX20:BX22"/>
    <mergeCell ref="BC25:BE25"/>
    <mergeCell ref="BF25:BH25"/>
    <mergeCell ref="BI25:BK25"/>
    <mergeCell ref="CC25:CE25"/>
    <mergeCell ref="CF25:CH25"/>
    <mergeCell ref="CI25:CK25"/>
    <mergeCell ref="BI24:BK24"/>
    <mergeCell ref="CC24:CE24"/>
    <mergeCell ref="CF24:CH24"/>
    <mergeCell ref="CI24:CK24"/>
    <mergeCell ref="CI28:CN30"/>
    <mergeCell ref="CO28:CY30"/>
    <mergeCell ref="BA34:BS36"/>
    <mergeCell ref="BT34:BW34"/>
    <mergeCell ref="BI28:BN30"/>
    <mergeCell ref="BO28:BY30"/>
    <mergeCell ref="AF30:AH30"/>
    <mergeCell ref="AI30:AK30"/>
    <mergeCell ref="BC26:BE26"/>
    <mergeCell ref="BF26:BH26"/>
    <mergeCell ref="BI26:BK26"/>
    <mergeCell ref="CC26:CE26"/>
    <mergeCell ref="CF26:CH26"/>
    <mergeCell ref="CI26:CK26"/>
    <mergeCell ref="CT35:CW35"/>
    <mergeCell ref="CX35:CY35"/>
    <mergeCell ref="BT36:BW36"/>
    <mergeCell ref="BX36:BY36"/>
    <mergeCell ref="CT36:CW36"/>
    <mergeCell ref="CX36:CY36"/>
    <mergeCell ref="BX34:BY34"/>
    <mergeCell ref="CA34:CS36"/>
    <mergeCell ref="CT34:CW34"/>
    <mergeCell ref="CX34:CY34"/>
    <mergeCell ref="BT35:BW35"/>
    <mergeCell ref="BX35:BY35"/>
    <mergeCell ref="CO38:CQ38"/>
    <mergeCell ref="CR38:CT38"/>
    <mergeCell ref="CU38:CW38"/>
    <mergeCell ref="BO38:BQ38"/>
    <mergeCell ref="BR38:BT38"/>
    <mergeCell ref="BU38:BW38"/>
    <mergeCell ref="CC38:CE38"/>
    <mergeCell ref="CF38:CH38"/>
    <mergeCell ref="CI38:CK38"/>
    <mergeCell ref="BP39:BP41"/>
    <mergeCell ref="AC38:AE38"/>
    <mergeCell ref="AF38:AH38"/>
    <mergeCell ref="AI38:AK38"/>
    <mergeCell ref="AL38:AN38"/>
    <mergeCell ref="CL38:CN38"/>
    <mergeCell ref="BC38:BE38"/>
    <mergeCell ref="BF38:BH38"/>
    <mergeCell ref="BI38:BK38"/>
    <mergeCell ref="BL38:BN38"/>
    <mergeCell ref="BW39:BW41"/>
    <mergeCell ref="BX39:BX41"/>
    <mergeCell ref="BY39:BY41"/>
    <mergeCell ref="CA39:CA41"/>
    <mergeCell ref="CB39:CB41"/>
    <mergeCell ref="AW39:AW41"/>
    <mergeCell ref="AO38:AQ38"/>
    <mergeCell ref="AR38:AT38"/>
    <mergeCell ref="AU38:AW38"/>
    <mergeCell ref="V42:V44"/>
    <mergeCell ref="W42:W44"/>
    <mergeCell ref="CX39:CX41"/>
    <mergeCell ref="CY39:CY41"/>
    <mergeCell ref="CP39:CP41"/>
    <mergeCell ref="CQ39:CQ41"/>
    <mergeCell ref="CR39:CR41"/>
    <mergeCell ref="CS39:CS41"/>
    <mergeCell ref="CT39:CT41"/>
    <mergeCell ref="CU39:CU41"/>
    <mergeCell ref="AX39:AX41"/>
    <mergeCell ref="AY39:AY41"/>
    <mergeCell ref="CO39:CO41"/>
    <mergeCell ref="BQ39:BQ41"/>
    <mergeCell ref="BR39:BR41"/>
    <mergeCell ref="BS39:BS41"/>
    <mergeCell ref="BT39:BT41"/>
    <mergeCell ref="BU39:BU41"/>
    <mergeCell ref="BV39:BV41"/>
    <mergeCell ref="CV39:CV41"/>
    <mergeCell ref="CW39:CW41"/>
    <mergeCell ref="BA39:BA41"/>
    <mergeCell ref="BB39:BB41"/>
    <mergeCell ref="BO39:BO41"/>
    <mergeCell ref="CY42:CY44"/>
    <mergeCell ref="CP42:CP44"/>
    <mergeCell ref="CQ42:CQ44"/>
    <mergeCell ref="CR42:CR44"/>
    <mergeCell ref="CS42:CS44"/>
    <mergeCell ref="CT42:CT44"/>
    <mergeCell ref="CU42:CU44"/>
    <mergeCell ref="BW42:BW44"/>
    <mergeCell ref="BX42:BX44"/>
    <mergeCell ref="BY42:BY44"/>
    <mergeCell ref="CA42:CA44"/>
    <mergeCell ref="CB42:CB44"/>
    <mergeCell ref="CO42:CO44"/>
    <mergeCell ref="X42:X44"/>
    <mergeCell ref="CV42:CV44"/>
    <mergeCell ref="CW42:CW44"/>
    <mergeCell ref="CX42:CX44"/>
    <mergeCell ref="BQ42:BQ44"/>
    <mergeCell ref="BR42:BR44"/>
    <mergeCell ref="BS42:BS44"/>
    <mergeCell ref="BT42:BT44"/>
    <mergeCell ref="BU42:BU44"/>
    <mergeCell ref="BV42:BV44"/>
    <mergeCell ref="BA42:BA44"/>
    <mergeCell ref="BB42:BB44"/>
    <mergeCell ref="BO42:BO44"/>
    <mergeCell ref="BP42:BP44"/>
    <mergeCell ref="AV42:AV44"/>
    <mergeCell ref="AW42:AW44"/>
    <mergeCell ref="Y42:Y44"/>
    <mergeCell ref="AA42:AA44"/>
    <mergeCell ref="AB42:AB44"/>
    <mergeCell ref="BU45:BU47"/>
    <mergeCell ref="BV45:BV47"/>
    <mergeCell ref="BA45:BA47"/>
    <mergeCell ref="BB45:BB47"/>
    <mergeCell ref="BO45:BO47"/>
    <mergeCell ref="BP45:BP47"/>
    <mergeCell ref="AX42:AX44"/>
    <mergeCell ref="AY42:AY44"/>
    <mergeCell ref="AR42:AR44"/>
    <mergeCell ref="AS42:AS44"/>
    <mergeCell ref="AT42:AT44"/>
    <mergeCell ref="AU42:AU44"/>
    <mergeCell ref="V45:V47"/>
    <mergeCell ref="W45:W47"/>
    <mergeCell ref="X45:X47"/>
    <mergeCell ref="V48:V50"/>
    <mergeCell ref="CV45:CV47"/>
    <mergeCell ref="CW45:CW47"/>
    <mergeCell ref="CX45:CX47"/>
    <mergeCell ref="CY45:CY47"/>
    <mergeCell ref="CP45:CP47"/>
    <mergeCell ref="CQ45:CQ47"/>
    <mergeCell ref="CR45:CR47"/>
    <mergeCell ref="CS45:CS47"/>
    <mergeCell ref="CT45:CT47"/>
    <mergeCell ref="CU45:CU47"/>
    <mergeCell ref="BW45:BW47"/>
    <mergeCell ref="BX45:BX47"/>
    <mergeCell ref="BY45:BY47"/>
    <mergeCell ref="CA45:CA47"/>
    <mergeCell ref="CB45:CB47"/>
    <mergeCell ref="CO45:CO47"/>
    <mergeCell ref="BQ45:BQ47"/>
    <mergeCell ref="BR45:BR47"/>
    <mergeCell ref="BS45:BS47"/>
    <mergeCell ref="BT45:BT47"/>
    <mergeCell ref="BA48:BA50"/>
    <mergeCell ref="BB48:BB50"/>
    <mergeCell ref="BO48:BO50"/>
    <mergeCell ref="BP48:BP50"/>
    <mergeCell ref="AR45:AR47"/>
    <mergeCell ref="AS45:AS47"/>
    <mergeCell ref="AT45:AT47"/>
    <mergeCell ref="AU45:AU47"/>
    <mergeCell ref="Y45:Y47"/>
    <mergeCell ref="AA45:AA47"/>
    <mergeCell ref="AB45:AB47"/>
    <mergeCell ref="AX45:AX47"/>
    <mergeCell ref="AY45:AY47"/>
    <mergeCell ref="AA48:AA50"/>
    <mergeCell ref="AB48:AB50"/>
    <mergeCell ref="AR48:AR50"/>
    <mergeCell ref="AS48:AS50"/>
    <mergeCell ref="AT48:AT50"/>
    <mergeCell ref="AU48:AU50"/>
    <mergeCell ref="AV48:AV50"/>
    <mergeCell ref="AW48:AW50"/>
    <mergeCell ref="AX48:AX50"/>
    <mergeCell ref="AY48:AY50"/>
    <mergeCell ref="BW48:BW50"/>
    <mergeCell ref="BX48:BX50"/>
    <mergeCell ref="BY48:BY50"/>
    <mergeCell ref="CA48:CA50"/>
    <mergeCell ref="CB48:CB50"/>
    <mergeCell ref="CO48:CO50"/>
    <mergeCell ref="BQ48:BQ50"/>
    <mergeCell ref="BR48:BR50"/>
    <mergeCell ref="BS48:BS50"/>
    <mergeCell ref="BT48:BT50"/>
    <mergeCell ref="BU48:BU50"/>
    <mergeCell ref="BV48:BV50"/>
    <mergeCell ref="CV48:CV50"/>
    <mergeCell ref="CW48:CW50"/>
    <mergeCell ref="CX48:CX50"/>
    <mergeCell ref="CY48:CY50"/>
    <mergeCell ref="CP48:CP50"/>
    <mergeCell ref="CQ48:CQ50"/>
    <mergeCell ref="CR48:CR50"/>
    <mergeCell ref="CS48:CS50"/>
    <mergeCell ref="CT48:CT50"/>
    <mergeCell ref="CU48:CU50"/>
    <mergeCell ref="BF53:BH53"/>
    <mergeCell ref="BI53:BK53"/>
    <mergeCell ref="CC53:CE53"/>
    <mergeCell ref="CF53:CH53"/>
    <mergeCell ref="CI53:CK53"/>
    <mergeCell ref="BC52:BE52"/>
    <mergeCell ref="BF52:BH52"/>
    <mergeCell ref="BI52:BK52"/>
    <mergeCell ref="CC52:CE52"/>
    <mergeCell ref="CF52:CH52"/>
    <mergeCell ref="CI52:CK52"/>
    <mergeCell ref="CI56:CN58"/>
    <mergeCell ref="CO56:CY58"/>
    <mergeCell ref="A6:S8"/>
    <mergeCell ref="T6:W6"/>
    <mergeCell ref="X6:Y6"/>
    <mergeCell ref="T7:W7"/>
    <mergeCell ref="X7:Y7"/>
    <mergeCell ref="T8:W8"/>
    <mergeCell ref="X8:Y8"/>
    <mergeCell ref="AR23:AR25"/>
    <mergeCell ref="BI56:BN58"/>
    <mergeCell ref="BO56:BY58"/>
    <mergeCell ref="AC57:AE57"/>
    <mergeCell ref="AF57:AH57"/>
    <mergeCell ref="BC54:BE54"/>
    <mergeCell ref="BF54:BH54"/>
    <mergeCell ref="BI54:BK54"/>
    <mergeCell ref="CC54:CE54"/>
    <mergeCell ref="CF54:CH54"/>
    <mergeCell ref="CI54:CK54"/>
    <mergeCell ref="W51:W53"/>
    <mergeCell ref="X51:X53"/>
    <mergeCell ref="Y51:Y53"/>
    <mergeCell ref="BC53:BE53"/>
    <mergeCell ref="U10:W10"/>
    <mergeCell ref="A11:A13"/>
    <mergeCell ref="B11:B13"/>
    <mergeCell ref="R11:R13"/>
    <mergeCell ref="S11:S13"/>
    <mergeCell ref="T11:T13"/>
    <mergeCell ref="U11:U13"/>
    <mergeCell ref="V11:V13"/>
    <mergeCell ref="W11:W13"/>
    <mergeCell ref="C10:E10"/>
    <mergeCell ref="F10:H10"/>
    <mergeCell ref="I10:K10"/>
    <mergeCell ref="L10:N10"/>
    <mergeCell ref="O10:Q10"/>
    <mergeCell ref="R10:T10"/>
    <mergeCell ref="Y11:Y13"/>
    <mergeCell ref="A14:A16"/>
    <mergeCell ref="B14:B16"/>
    <mergeCell ref="R14:R16"/>
    <mergeCell ref="S14:S16"/>
    <mergeCell ref="T14:T16"/>
    <mergeCell ref="U14:U16"/>
    <mergeCell ref="V14:V16"/>
    <mergeCell ref="W14:W16"/>
    <mergeCell ref="X14:X16"/>
    <mergeCell ref="Y14:Y16"/>
    <mergeCell ref="A23:A25"/>
    <mergeCell ref="B23:B25"/>
    <mergeCell ref="R23:R25"/>
    <mergeCell ref="S23:S25"/>
    <mergeCell ref="T23:T25"/>
    <mergeCell ref="U23:U25"/>
    <mergeCell ref="V23:V25"/>
    <mergeCell ref="W23:W25"/>
    <mergeCell ref="X11:X13"/>
    <mergeCell ref="X17:X19"/>
    <mergeCell ref="A20:A22"/>
    <mergeCell ref="B20:B22"/>
    <mergeCell ref="R20:R22"/>
    <mergeCell ref="S20:S22"/>
    <mergeCell ref="T20:T22"/>
    <mergeCell ref="U20:U22"/>
    <mergeCell ref="V20:V22"/>
    <mergeCell ref="W20:W22"/>
    <mergeCell ref="A17:A19"/>
    <mergeCell ref="B17:B19"/>
    <mergeCell ref="R17:R19"/>
    <mergeCell ref="S17:S19"/>
    <mergeCell ref="T17:T19"/>
    <mergeCell ref="U17:U19"/>
    <mergeCell ref="V17:V19"/>
    <mergeCell ref="W17:W19"/>
    <mergeCell ref="AC10:AE10"/>
    <mergeCell ref="AA23:AA25"/>
    <mergeCell ref="AB23:AB25"/>
    <mergeCell ref="AC30:AE30"/>
    <mergeCell ref="AC31:AE31"/>
    <mergeCell ref="C30:E30"/>
    <mergeCell ref="F30:H30"/>
    <mergeCell ref="I30:K30"/>
    <mergeCell ref="C31:E31"/>
    <mergeCell ref="F31:H31"/>
    <mergeCell ref="I31:K31"/>
    <mergeCell ref="X23:X25"/>
    <mergeCell ref="Y23:Y25"/>
    <mergeCell ref="C27:E27"/>
    <mergeCell ref="F27:H27"/>
    <mergeCell ref="L27:Q29"/>
    <mergeCell ref="R27:Y29"/>
    <mergeCell ref="C28:E28"/>
    <mergeCell ref="F28:H28"/>
    <mergeCell ref="C29:E29"/>
    <mergeCell ref="F29:H29"/>
    <mergeCell ref="X20:X22"/>
    <mergeCell ref="Y20:Y22"/>
    <mergeCell ref="Y17:Y19"/>
    <mergeCell ref="AY23:AY25"/>
    <mergeCell ref="AC27:AE27"/>
    <mergeCell ref="AF27:AH27"/>
    <mergeCell ref="AL27:AQ29"/>
    <mergeCell ref="AR27:AY29"/>
    <mergeCell ref="AC28:AE28"/>
    <mergeCell ref="AF28:AH28"/>
    <mergeCell ref="AC29:AE29"/>
    <mergeCell ref="AF29:AH29"/>
    <mergeCell ref="AS23:AS25"/>
    <mergeCell ref="AT23:AT25"/>
    <mergeCell ref="AU23:AU25"/>
    <mergeCell ref="AV23:AV25"/>
    <mergeCell ref="AW23:AW25"/>
    <mergeCell ref="AX23:AX25"/>
    <mergeCell ref="AB20:AB22"/>
    <mergeCell ref="AR20:AR22"/>
    <mergeCell ref="AS20:AS22"/>
    <mergeCell ref="AA20:AA22"/>
    <mergeCell ref="AT17:AT19"/>
    <mergeCell ref="AU17:AU19"/>
    <mergeCell ref="AV17:AV19"/>
    <mergeCell ref="AF31:AH31"/>
    <mergeCell ref="AI31:AK31"/>
    <mergeCell ref="AC32:AE32"/>
    <mergeCell ref="AF32:AH32"/>
    <mergeCell ref="AI32:AK32"/>
    <mergeCell ref="A34:S36"/>
    <mergeCell ref="T34:W34"/>
    <mergeCell ref="X34:Y34"/>
    <mergeCell ref="T35:W35"/>
    <mergeCell ref="X35:Y35"/>
    <mergeCell ref="C32:E32"/>
    <mergeCell ref="F32:H32"/>
    <mergeCell ref="I32:K32"/>
    <mergeCell ref="A39:A41"/>
    <mergeCell ref="B39:B41"/>
    <mergeCell ref="R39:R41"/>
    <mergeCell ref="S39:S41"/>
    <mergeCell ref="T39:T41"/>
    <mergeCell ref="U39:U41"/>
    <mergeCell ref="T36:W36"/>
    <mergeCell ref="X36:Y36"/>
    <mergeCell ref="C38:E38"/>
    <mergeCell ref="F38:H38"/>
    <mergeCell ref="I38:K38"/>
    <mergeCell ref="L38:N38"/>
    <mergeCell ref="O38:Q38"/>
    <mergeCell ref="R38:T38"/>
    <mergeCell ref="U38:W38"/>
    <mergeCell ref="Y39:Y41"/>
    <mergeCell ref="V39:V41"/>
    <mergeCell ref="W39:W41"/>
    <mergeCell ref="X39:X41"/>
    <mergeCell ref="A45:A47"/>
    <mergeCell ref="B45:B47"/>
    <mergeCell ref="R45:R47"/>
    <mergeCell ref="S45:S47"/>
    <mergeCell ref="T45:T47"/>
    <mergeCell ref="U45:U47"/>
    <mergeCell ref="A42:A44"/>
    <mergeCell ref="B42:B44"/>
    <mergeCell ref="R42:R44"/>
    <mergeCell ref="S42:S44"/>
    <mergeCell ref="T42:T44"/>
    <mergeCell ref="U42:U44"/>
    <mergeCell ref="W48:W50"/>
    <mergeCell ref="X48:X50"/>
    <mergeCell ref="Y48:Y50"/>
    <mergeCell ref="A51:A53"/>
    <mergeCell ref="B51:B53"/>
    <mergeCell ref="R51:R53"/>
    <mergeCell ref="S51:S53"/>
    <mergeCell ref="T51:T53"/>
    <mergeCell ref="U51:U53"/>
    <mergeCell ref="V51:V53"/>
    <mergeCell ref="A48:A50"/>
    <mergeCell ref="B48:B50"/>
    <mergeCell ref="R48:R50"/>
    <mergeCell ref="S48:S50"/>
    <mergeCell ref="T48:T50"/>
    <mergeCell ref="U48:U50"/>
    <mergeCell ref="C60:E60"/>
    <mergeCell ref="F60:H60"/>
    <mergeCell ref="I60:K60"/>
    <mergeCell ref="AA34:AS36"/>
    <mergeCell ref="AT34:AW34"/>
    <mergeCell ref="AX34:AY34"/>
    <mergeCell ref="AT35:AW35"/>
    <mergeCell ref="AX35:AY35"/>
    <mergeCell ref="AT36:AW36"/>
    <mergeCell ref="AX36:AY36"/>
    <mergeCell ref="C58:E58"/>
    <mergeCell ref="F58:H58"/>
    <mergeCell ref="I58:K58"/>
    <mergeCell ref="C59:E59"/>
    <mergeCell ref="F59:H59"/>
    <mergeCell ref="I59:K59"/>
    <mergeCell ref="C55:E55"/>
    <mergeCell ref="F55:H55"/>
    <mergeCell ref="L55:Q57"/>
    <mergeCell ref="R55:Y57"/>
    <mergeCell ref="C56:E56"/>
    <mergeCell ref="F56:H56"/>
    <mergeCell ref="C57:E57"/>
    <mergeCell ref="F57:H57"/>
    <mergeCell ref="AA39:AA41"/>
    <mergeCell ref="AB39:AB41"/>
    <mergeCell ref="AR39:AR41"/>
    <mergeCell ref="AS39:AS41"/>
    <mergeCell ref="AT39:AT41"/>
    <mergeCell ref="AU39:AU41"/>
    <mergeCell ref="AV39:AV41"/>
    <mergeCell ref="AV45:AV47"/>
    <mergeCell ref="AW45:AW47"/>
    <mergeCell ref="AA51:AA53"/>
    <mergeCell ref="AB51:AB53"/>
    <mergeCell ref="AR51:AR53"/>
    <mergeCell ref="AS51:AS53"/>
    <mergeCell ref="AT51:AT53"/>
    <mergeCell ref="AU51:AU53"/>
    <mergeCell ref="AV51:AV53"/>
    <mergeCell ref="AW51:AW53"/>
    <mergeCell ref="AX51:AX53"/>
    <mergeCell ref="AY51:AY53"/>
    <mergeCell ref="AC55:AE55"/>
    <mergeCell ref="AF55:AH55"/>
    <mergeCell ref="AL55:AQ57"/>
    <mergeCell ref="AR55:AY57"/>
    <mergeCell ref="AC56:AE56"/>
    <mergeCell ref="AF56:AH56"/>
    <mergeCell ref="AC60:AE60"/>
    <mergeCell ref="AF60:AH60"/>
    <mergeCell ref="AI60:AK60"/>
    <mergeCell ref="AC58:AE58"/>
    <mergeCell ref="AF58:AH58"/>
    <mergeCell ref="AI58:AK58"/>
    <mergeCell ref="AC59:AE59"/>
    <mergeCell ref="AF59:AH59"/>
    <mergeCell ref="AI59:AK5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L38"/>
  <sheetViews>
    <sheetView showGridLines="0" showRowColHeaders="0" workbookViewId="0">
      <selection activeCell="L12" sqref="L12"/>
    </sheetView>
  </sheetViews>
  <sheetFormatPr defaultRowHeight="12.75"/>
  <cols>
    <col min="2" max="7" width="14.7109375" style="78" customWidth="1"/>
    <col min="8" max="11" width="14.7109375" customWidth="1"/>
    <col min="12" max="12" width="14" customWidth="1"/>
  </cols>
  <sheetData>
    <row r="2" spans="2:12" ht="20.25">
      <c r="B2" s="67"/>
      <c r="C2" s="69" t="s">
        <v>333</v>
      </c>
      <c r="D2" s="67"/>
      <c r="E2" s="70"/>
      <c r="F2" s="70"/>
      <c r="G2" s="68"/>
      <c r="H2" s="67"/>
      <c r="I2" s="69" t="s">
        <v>334</v>
      </c>
      <c r="J2" s="67"/>
      <c r="K2" s="70"/>
    </row>
    <row r="3" spans="2:12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12">
      <c r="B4" s="179"/>
      <c r="C4" s="202"/>
      <c r="D4" s="179"/>
      <c r="E4" s="179"/>
      <c r="F4" s="179"/>
      <c r="G4" s="179"/>
      <c r="H4" s="179"/>
      <c r="I4" s="202"/>
      <c r="J4" s="179"/>
      <c r="K4" s="179"/>
    </row>
    <row r="5" spans="2:12" ht="13.5" thickBot="1">
      <c r="B5" s="179"/>
      <c r="C5" s="180" t="s">
        <v>177</v>
      </c>
      <c r="D5" s="181"/>
      <c r="E5" s="179"/>
      <c r="F5" s="179"/>
      <c r="G5" s="179"/>
      <c r="H5" s="179"/>
      <c r="I5" s="180" t="s">
        <v>199</v>
      </c>
      <c r="J5" s="181"/>
      <c r="K5" s="179"/>
    </row>
    <row r="6" spans="2:12" ht="13.5" thickBot="1">
      <c r="B6" s="179"/>
      <c r="C6" s="182"/>
      <c r="D6" s="180" t="s">
        <v>177</v>
      </c>
      <c r="E6" s="179"/>
      <c r="F6" s="179"/>
      <c r="G6" s="179"/>
      <c r="H6" s="179"/>
      <c r="I6" s="182"/>
      <c r="J6" s="180" t="s">
        <v>199</v>
      </c>
      <c r="K6" s="179"/>
    </row>
    <row r="7" spans="2:12" ht="13.5" thickBot="1">
      <c r="B7" s="179"/>
      <c r="C7" s="183" t="s">
        <v>318</v>
      </c>
      <c r="D7" s="182"/>
      <c r="E7" s="184"/>
      <c r="F7" s="184"/>
      <c r="G7" s="186"/>
      <c r="H7" s="179"/>
      <c r="I7" s="183" t="s">
        <v>340</v>
      </c>
      <c r="J7" s="182"/>
      <c r="K7" s="184"/>
    </row>
    <row r="8" spans="2:12" ht="13.5" thickBot="1">
      <c r="B8" s="185" t="s">
        <v>319</v>
      </c>
      <c r="C8" s="186"/>
      <c r="D8" s="187"/>
      <c r="E8" s="188" t="s">
        <v>177</v>
      </c>
      <c r="F8" s="195"/>
      <c r="G8" s="186"/>
      <c r="H8" s="185" t="s">
        <v>339</v>
      </c>
      <c r="I8" s="186"/>
      <c r="J8" s="187"/>
      <c r="K8" s="188" t="s">
        <v>199</v>
      </c>
    </row>
    <row r="9" spans="2:12" ht="13.5" thickBot="1">
      <c r="B9" s="179"/>
      <c r="C9" s="180" t="s">
        <v>215</v>
      </c>
      <c r="D9" s="189"/>
      <c r="E9" s="190"/>
      <c r="F9" s="205"/>
      <c r="G9" s="186"/>
      <c r="H9" s="179"/>
      <c r="I9" s="180" t="s">
        <v>200</v>
      </c>
      <c r="J9" s="189"/>
      <c r="K9" s="190"/>
      <c r="L9" s="205"/>
    </row>
    <row r="10" spans="2:12" ht="13.5" thickBot="1">
      <c r="B10" s="179"/>
      <c r="C10" s="191"/>
      <c r="D10" s="192" t="s">
        <v>316</v>
      </c>
      <c r="E10" s="186"/>
      <c r="F10" s="206"/>
      <c r="G10" s="186"/>
      <c r="H10" s="179"/>
      <c r="I10" s="191"/>
      <c r="J10" s="192" t="s">
        <v>337</v>
      </c>
      <c r="K10" s="186"/>
      <c r="L10" s="206"/>
    </row>
    <row r="11" spans="2:12" ht="13.5" thickBot="1">
      <c r="B11" s="179"/>
      <c r="C11" s="183" t="s">
        <v>213</v>
      </c>
      <c r="D11" s="193"/>
      <c r="E11" s="186"/>
      <c r="F11" s="206"/>
      <c r="G11" s="195"/>
      <c r="H11" s="179"/>
      <c r="I11" s="183" t="s">
        <v>207</v>
      </c>
      <c r="J11" s="193"/>
      <c r="K11" s="186"/>
      <c r="L11" s="206"/>
    </row>
    <row r="12" spans="2:12" ht="13.5" thickBot="1">
      <c r="B12" s="179"/>
      <c r="C12" s="186"/>
      <c r="D12" s="194"/>
      <c r="E12" s="187"/>
      <c r="F12" s="209" t="s">
        <v>314</v>
      </c>
      <c r="G12" s="195"/>
      <c r="H12" s="179"/>
      <c r="I12" s="186"/>
      <c r="J12" s="194"/>
      <c r="K12" s="187"/>
      <c r="L12" s="209" t="s">
        <v>335</v>
      </c>
    </row>
    <row r="13" spans="2:12" ht="13.5" thickBot="1">
      <c r="B13" s="179"/>
      <c r="C13" s="180" t="s">
        <v>214</v>
      </c>
      <c r="D13" s="186"/>
      <c r="E13" s="189"/>
      <c r="F13" s="206"/>
      <c r="G13" s="195"/>
      <c r="H13" s="179"/>
      <c r="I13" s="180" t="s">
        <v>202</v>
      </c>
      <c r="J13" s="186"/>
      <c r="K13" s="186"/>
      <c r="L13" s="206"/>
    </row>
    <row r="14" spans="2:12" ht="13.5" thickBot="1">
      <c r="B14" s="179"/>
      <c r="C14" s="191"/>
      <c r="D14" s="180" t="s">
        <v>214</v>
      </c>
      <c r="E14" s="194"/>
      <c r="F14" s="207"/>
      <c r="G14" s="186"/>
      <c r="H14" s="179"/>
      <c r="I14" s="191"/>
      <c r="J14" s="180" t="s">
        <v>202</v>
      </c>
      <c r="K14" s="194"/>
      <c r="L14" s="207"/>
    </row>
    <row r="15" spans="2:12" ht="13.5" thickBot="1">
      <c r="B15" s="179"/>
      <c r="C15" s="183" t="s">
        <v>211</v>
      </c>
      <c r="D15" s="191"/>
      <c r="E15" s="195"/>
      <c r="F15" s="205"/>
      <c r="G15" s="194"/>
      <c r="H15" s="179"/>
      <c r="I15" s="183" t="s">
        <v>341</v>
      </c>
      <c r="J15" s="191"/>
      <c r="K15" s="195"/>
      <c r="L15" s="205"/>
    </row>
    <row r="16" spans="2:12" ht="13.5" thickBot="1">
      <c r="B16" s="185" t="s">
        <v>355</v>
      </c>
      <c r="C16" s="186"/>
      <c r="D16" s="187"/>
      <c r="E16" s="196" t="s">
        <v>315</v>
      </c>
      <c r="F16" s="205"/>
      <c r="G16" s="194"/>
      <c r="H16" s="185" t="s">
        <v>342</v>
      </c>
      <c r="I16" s="186"/>
      <c r="J16" s="187"/>
      <c r="K16" s="196" t="s">
        <v>336</v>
      </c>
      <c r="L16" s="205"/>
    </row>
    <row r="17" spans="2:12" ht="13.5" thickBot="1">
      <c r="B17" s="179"/>
      <c r="C17" s="180" t="s">
        <v>108</v>
      </c>
      <c r="D17" s="189"/>
      <c r="E17" s="195"/>
      <c r="F17" s="195"/>
      <c r="G17" s="194"/>
      <c r="H17" s="179"/>
      <c r="I17" s="180" t="s">
        <v>201</v>
      </c>
      <c r="J17" s="189"/>
      <c r="K17" s="195"/>
    </row>
    <row r="18" spans="2:12" ht="13.5" thickBot="1">
      <c r="B18" s="179"/>
      <c r="C18" s="191"/>
      <c r="D18" s="192" t="s">
        <v>317</v>
      </c>
      <c r="E18" s="186"/>
      <c r="F18" s="186"/>
      <c r="G18" s="194"/>
      <c r="H18" s="179"/>
      <c r="I18" s="191"/>
      <c r="J18" s="192" t="s">
        <v>338</v>
      </c>
      <c r="K18" s="186"/>
    </row>
    <row r="19" spans="2:12" ht="13.5" thickBot="1">
      <c r="B19" s="179"/>
      <c r="C19" s="183" t="s">
        <v>320</v>
      </c>
      <c r="D19" s="193"/>
      <c r="E19" s="181"/>
      <c r="F19" s="181"/>
      <c r="G19" s="194"/>
      <c r="H19" s="179"/>
      <c r="I19" s="183" t="s">
        <v>208</v>
      </c>
      <c r="J19" s="193"/>
      <c r="K19" s="181"/>
    </row>
    <row r="20" spans="2:12">
      <c r="C20" s="181"/>
      <c r="D20" s="179"/>
      <c r="E20" s="179"/>
      <c r="F20" s="179"/>
      <c r="G20" s="194"/>
      <c r="H20" s="179"/>
      <c r="I20" s="181"/>
      <c r="J20" s="179"/>
      <c r="K20" s="179"/>
    </row>
    <row r="21" spans="2:12" ht="13.5" thickBot="1">
      <c r="B21" s="179"/>
      <c r="C21" s="180" t="s">
        <v>323</v>
      </c>
      <c r="D21" s="181"/>
      <c r="E21" s="179"/>
      <c r="F21" s="179"/>
      <c r="G21" s="186"/>
      <c r="H21" s="179"/>
      <c r="I21" s="186"/>
      <c r="J21" s="181"/>
      <c r="K21" s="179"/>
    </row>
    <row r="22" spans="2:12" ht="13.5" thickBot="1">
      <c r="B22" s="179"/>
      <c r="C22" s="191"/>
      <c r="D22" s="180" t="s">
        <v>327</v>
      </c>
      <c r="E22" s="179"/>
      <c r="F22" s="179"/>
      <c r="G22" s="194"/>
      <c r="H22" s="179"/>
      <c r="I22" s="186"/>
      <c r="J22" s="180" t="s">
        <v>205</v>
      </c>
      <c r="K22" s="179"/>
    </row>
    <row r="23" spans="2:12" ht="13.5" thickBot="1">
      <c r="B23" s="179"/>
      <c r="C23" s="183" t="s">
        <v>212</v>
      </c>
      <c r="D23" s="191"/>
      <c r="E23" s="184"/>
      <c r="F23" s="184"/>
      <c r="G23" s="186"/>
      <c r="H23" s="179"/>
      <c r="I23" s="186"/>
      <c r="J23" s="191"/>
      <c r="K23" s="184"/>
    </row>
    <row r="24" spans="2:12" ht="13.5" thickBot="1">
      <c r="B24" s="185" t="s">
        <v>326</v>
      </c>
      <c r="C24" s="186"/>
      <c r="D24" s="187"/>
      <c r="E24" s="196" t="s">
        <v>322</v>
      </c>
      <c r="F24" s="195"/>
      <c r="G24" s="186"/>
      <c r="H24" s="179"/>
      <c r="I24" s="186"/>
      <c r="J24" s="187"/>
      <c r="K24" s="196" t="s">
        <v>205</v>
      </c>
    </row>
    <row r="25" spans="2:12" ht="13.5" thickBot="1">
      <c r="B25" s="179"/>
      <c r="C25" s="180" t="s">
        <v>127</v>
      </c>
      <c r="D25" s="189"/>
      <c r="E25" s="195"/>
      <c r="F25" s="205"/>
      <c r="G25" s="186"/>
      <c r="H25" s="179"/>
      <c r="I25" s="186"/>
      <c r="J25" s="189"/>
      <c r="K25" s="195"/>
      <c r="L25" s="205"/>
    </row>
    <row r="26" spans="2:12" ht="13.5" thickBot="1">
      <c r="B26" s="179"/>
      <c r="C26" s="191"/>
      <c r="D26" s="192" t="s">
        <v>127</v>
      </c>
      <c r="E26" s="186"/>
      <c r="F26" s="206"/>
      <c r="G26" s="186"/>
      <c r="H26" s="179"/>
      <c r="I26" s="186"/>
      <c r="J26" s="192" t="s">
        <v>206</v>
      </c>
      <c r="K26" s="186"/>
      <c r="L26" s="206"/>
    </row>
    <row r="27" spans="2:12" ht="13.5" thickBot="1">
      <c r="B27" s="179"/>
      <c r="C27" s="183" t="s">
        <v>219</v>
      </c>
      <c r="D27" s="203"/>
      <c r="E27" s="186"/>
      <c r="F27" s="206"/>
      <c r="G27" s="195"/>
      <c r="H27" s="179"/>
      <c r="I27" s="186"/>
      <c r="J27" s="203"/>
      <c r="K27" s="186"/>
      <c r="L27" s="206"/>
    </row>
    <row r="28" spans="2:12" ht="13.5" thickBot="1">
      <c r="C28" s="186"/>
      <c r="D28" s="194"/>
      <c r="E28" s="187"/>
      <c r="F28" s="196" t="s">
        <v>321</v>
      </c>
      <c r="G28" s="195"/>
      <c r="H28" s="179"/>
      <c r="I28" s="185" t="s">
        <v>345</v>
      </c>
      <c r="J28" s="194"/>
      <c r="K28" s="187"/>
      <c r="L28" s="196" t="s">
        <v>343</v>
      </c>
    </row>
    <row r="29" spans="2:12" ht="13.5" thickBot="1">
      <c r="B29" s="179"/>
      <c r="C29" s="180" t="s">
        <v>223</v>
      </c>
      <c r="D29" s="181"/>
      <c r="E29" s="186"/>
      <c r="F29" s="206"/>
      <c r="G29" s="195"/>
      <c r="H29" s="179"/>
      <c r="I29" s="186"/>
      <c r="J29" s="181"/>
      <c r="K29" s="186"/>
      <c r="L29" s="206"/>
    </row>
    <row r="30" spans="2:12" ht="13.5" thickBot="1">
      <c r="B30" s="179"/>
      <c r="C30" s="191"/>
      <c r="D30" s="180" t="s">
        <v>223</v>
      </c>
      <c r="E30" s="194"/>
      <c r="F30" s="207"/>
      <c r="G30" s="186"/>
      <c r="H30" s="179"/>
      <c r="I30" s="186"/>
      <c r="J30" s="180" t="s">
        <v>210</v>
      </c>
      <c r="K30" s="194"/>
      <c r="L30" s="207"/>
    </row>
    <row r="31" spans="2:12" ht="13.5" thickBot="1">
      <c r="B31" s="179"/>
      <c r="C31" s="183" t="s">
        <v>324</v>
      </c>
      <c r="D31" s="191"/>
      <c r="E31" s="195"/>
      <c r="F31" s="205"/>
      <c r="G31" s="194"/>
      <c r="H31" s="179"/>
      <c r="I31" s="186"/>
      <c r="J31" s="191"/>
      <c r="K31" s="195"/>
      <c r="L31" s="205"/>
    </row>
    <row r="32" spans="2:12" ht="13.5" thickBot="1">
      <c r="B32" s="185" t="s">
        <v>325</v>
      </c>
      <c r="C32" s="186"/>
      <c r="D32" s="187"/>
      <c r="E32" s="196" t="s">
        <v>223</v>
      </c>
      <c r="F32" s="205"/>
      <c r="G32" s="194"/>
      <c r="H32" s="179"/>
      <c r="I32" s="186"/>
      <c r="J32" s="187"/>
      <c r="K32" s="196" t="s">
        <v>344</v>
      </c>
      <c r="L32" s="205"/>
    </row>
    <row r="33" spans="2:11" ht="13.5" thickBot="1">
      <c r="B33" s="179"/>
      <c r="C33" s="180" t="s">
        <v>217</v>
      </c>
      <c r="D33" s="189"/>
      <c r="E33" s="195"/>
      <c r="F33" s="195"/>
      <c r="G33" s="194"/>
      <c r="H33" s="179"/>
      <c r="I33" s="186"/>
      <c r="J33" s="189"/>
      <c r="K33" s="195"/>
    </row>
    <row r="34" spans="2:11" ht="13.5" thickBot="1">
      <c r="B34" s="179"/>
      <c r="C34" s="191"/>
      <c r="D34" s="192" t="s">
        <v>328</v>
      </c>
      <c r="E34" s="186"/>
      <c r="F34" s="186"/>
      <c r="G34" s="194"/>
      <c r="H34" s="179"/>
      <c r="I34" s="186"/>
      <c r="J34" s="192" t="s">
        <v>346</v>
      </c>
      <c r="K34" s="186"/>
    </row>
    <row r="35" spans="2:11" ht="13.5" thickBot="1">
      <c r="B35" s="179"/>
      <c r="C35" s="183" t="s">
        <v>224</v>
      </c>
      <c r="D35" s="203"/>
      <c r="E35" s="181"/>
      <c r="F35" s="181"/>
      <c r="G35" s="194"/>
      <c r="H35" s="179"/>
      <c r="I35" s="186"/>
      <c r="J35" s="203"/>
      <c r="K35" s="181"/>
    </row>
    <row r="36" spans="2:11">
      <c r="B36" s="179"/>
      <c r="C36" s="181"/>
      <c r="D36" s="179"/>
      <c r="E36" s="179"/>
      <c r="F36" s="179"/>
      <c r="G36" s="194"/>
      <c r="H36" s="179"/>
      <c r="I36" s="181"/>
      <c r="J36" s="179"/>
      <c r="K36" s="179"/>
    </row>
    <row r="37" spans="2:11">
      <c r="B37" s="204"/>
      <c r="C37" s="204"/>
      <c r="D37" s="204"/>
      <c r="E37" s="204"/>
      <c r="F37" s="204"/>
      <c r="G37" s="204"/>
      <c r="H37" s="1"/>
      <c r="I37" s="1"/>
      <c r="J37" s="1"/>
      <c r="K37" s="1"/>
    </row>
    <row r="38" spans="2:11">
      <c r="B38" s="204"/>
      <c r="C38" s="204"/>
      <c r="D38" s="204"/>
      <c r="E38" s="204"/>
      <c r="F38" s="204"/>
      <c r="G38" s="204"/>
      <c r="H38" s="1"/>
      <c r="I38" s="1"/>
      <c r="J38" s="1"/>
      <c r="K38" s="1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Y60"/>
  <sheetViews>
    <sheetView showGridLines="0" showRowColHeaders="0" zoomScale="70" zoomScaleNormal="70" workbookViewId="0">
      <selection activeCell="B1" sqref="B1"/>
    </sheetView>
  </sheetViews>
  <sheetFormatPr defaultRowHeight="12.75"/>
  <cols>
    <col min="1" max="1" width="3.7109375" style="3" customWidth="1"/>
    <col min="2" max="2" width="30.7109375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15" width="3.7109375" customWidth="1"/>
    <col min="16" max="16" width="1.7109375" customWidth="1"/>
    <col min="17" max="17" width="3.7109375" customWidth="1"/>
    <col min="18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8.7109375" customWidth="1"/>
    <col min="25" max="25" width="9.7109375" customWidth="1"/>
    <col min="26" max="26" width="2.7109375" customWidth="1"/>
    <col min="27" max="27" width="3.7109375" customWidth="1"/>
    <col min="28" max="28" width="30.7109375" customWidth="1"/>
    <col min="29" max="29" width="4.7109375" customWidth="1"/>
    <col min="30" max="30" width="1.7109375" customWidth="1"/>
    <col min="31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0" width="4.7109375" customWidth="1"/>
    <col min="41" max="41" width="3.7109375" customWidth="1"/>
    <col min="42" max="42" width="1.7109375" customWidth="1"/>
    <col min="43" max="43" width="3.7109375" customWidth="1"/>
    <col min="44" max="44" width="4.7109375" customWidth="1"/>
    <col min="45" max="45" width="1.7109375" customWidth="1"/>
    <col min="46" max="47" width="4.7109375" customWidth="1"/>
    <col min="48" max="48" width="1.7109375" customWidth="1"/>
    <col min="49" max="49" width="4.7109375" customWidth="1"/>
    <col min="50" max="50" width="8.7109375" customWidth="1"/>
    <col min="51" max="51" width="9.7109375" customWidth="1"/>
    <col min="52" max="52" width="2.7109375" customWidth="1"/>
    <col min="53" max="53" width="3.7109375" style="120" customWidth="1"/>
    <col min="54" max="54" width="30.7109375" customWidth="1"/>
    <col min="55" max="55" width="4.7109375" customWidth="1"/>
    <col min="56" max="56" width="1.7109375" customWidth="1"/>
    <col min="57" max="58" width="4.7109375" customWidth="1"/>
    <col min="59" max="59" width="1.7109375" customWidth="1"/>
    <col min="60" max="61" width="4.7109375" customWidth="1"/>
    <col min="62" max="62" width="1.7109375" customWidth="1"/>
    <col min="63" max="64" width="4.7109375" customWidth="1"/>
    <col min="65" max="65" width="1.7109375" customWidth="1"/>
    <col min="66" max="67" width="4.7109375" customWidth="1"/>
    <col min="68" max="68" width="1.7109375" customWidth="1"/>
    <col min="69" max="70" width="4.7109375" customWidth="1"/>
    <col min="71" max="71" width="1.7109375" customWidth="1"/>
    <col min="72" max="73" width="4.7109375" customWidth="1"/>
    <col min="74" max="74" width="1.7109375" customWidth="1"/>
    <col min="75" max="75" width="4.7109375" customWidth="1"/>
    <col min="76" max="76" width="8.7109375" customWidth="1"/>
    <col min="77" max="77" width="9.7109375" customWidth="1"/>
    <col min="78" max="78" width="2.7109375" customWidth="1"/>
    <col min="79" max="79" width="3.7109375" customWidth="1"/>
    <col min="80" max="80" width="30.7109375" customWidth="1"/>
    <col min="81" max="81" width="4.7109375" customWidth="1"/>
    <col min="82" max="82" width="1.7109375" customWidth="1"/>
    <col min="83" max="84" width="4.7109375" customWidth="1"/>
    <col min="85" max="85" width="1.7109375" customWidth="1"/>
    <col min="86" max="87" width="4.7109375" customWidth="1"/>
    <col min="88" max="88" width="1.7109375" customWidth="1"/>
    <col min="89" max="90" width="4.7109375" customWidth="1"/>
    <col min="91" max="91" width="1.7109375" customWidth="1"/>
    <col min="92" max="93" width="4.7109375" customWidth="1"/>
    <col min="94" max="94" width="1.7109375" customWidth="1"/>
    <col min="95" max="96" width="4.7109375" customWidth="1"/>
    <col min="97" max="97" width="1.7109375" customWidth="1"/>
    <col min="98" max="99" width="4.7109375" customWidth="1"/>
    <col min="100" max="100" width="1.7109375" customWidth="1"/>
    <col min="101" max="101" width="4.7109375" customWidth="1"/>
    <col min="102" max="102" width="8.7109375" customWidth="1"/>
    <col min="103" max="103" width="9.7109375" customWidth="1"/>
    <col min="104" max="104" width="2.7109375" customWidth="1"/>
  </cols>
  <sheetData>
    <row r="1" spans="1:103" ht="60">
      <c r="B1" s="211" t="s">
        <v>422</v>
      </c>
    </row>
    <row r="6" spans="1:103" ht="15" customHeight="1">
      <c r="A6" s="244" t="s">
        <v>94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51" t="s">
        <v>3</v>
      </c>
      <c r="U6" s="251"/>
      <c r="V6" s="251"/>
      <c r="W6" s="251"/>
      <c r="X6" s="245" t="s">
        <v>19</v>
      </c>
      <c r="Y6" s="246"/>
      <c r="AA6" s="244" t="s">
        <v>89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51" t="s">
        <v>3</v>
      </c>
      <c r="AU6" s="251"/>
      <c r="AV6" s="251"/>
      <c r="AW6" s="251"/>
      <c r="AX6" s="245" t="s">
        <v>19</v>
      </c>
      <c r="AY6" s="246"/>
      <c r="BA6" s="244" t="s">
        <v>92</v>
      </c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51" t="s">
        <v>3</v>
      </c>
      <c r="BU6" s="251"/>
      <c r="BV6" s="251"/>
      <c r="BW6" s="251"/>
      <c r="BX6" s="245" t="s">
        <v>19</v>
      </c>
      <c r="BY6" s="246"/>
      <c r="CA6" s="244" t="s">
        <v>93</v>
      </c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51" t="s">
        <v>3</v>
      </c>
      <c r="CU6" s="251"/>
      <c r="CV6" s="251"/>
      <c r="CW6" s="251"/>
      <c r="CX6" s="245" t="s">
        <v>19</v>
      </c>
      <c r="CY6" s="246"/>
    </row>
    <row r="7" spans="1:103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51" t="s">
        <v>0</v>
      </c>
      <c r="U7" s="251"/>
      <c r="V7" s="251"/>
      <c r="W7" s="251"/>
      <c r="X7" s="249" t="s">
        <v>20</v>
      </c>
      <c r="Y7" s="250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51" t="s">
        <v>0</v>
      </c>
      <c r="AU7" s="251"/>
      <c r="AV7" s="251"/>
      <c r="AW7" s="251"/>
      <c r="AX7" s="249" t="s">
        <v>20</v>
      </c>
      <c r="AY7" s="250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51" t="s">
        <v>0</v>
      </c>
      <c r="BU7" s="251"/>
      <c r="BV7" s="251"/>
      <c r="BW7" s="251"/>
      <c r="BX7" s="249" t="s">
        <v>20</v>
      </c>
      <c r="BY7" s="250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51" t="s">
        <v>0</v>
      </c>
      <c r="CU7" s="251"/>
      <c r="CV7" s="251"/>
      <c r="CW7" s="251"/>
      <c r="CX7" s="249" t="s">
        <v>20</v>
      </c>
      <c r="CY7" s="250"/>
    </row>
    <row r="8" spans="1:103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51" t="s">
        <v>1</v>
      </c>
      <c r="U8" s="251"/>
      <c r="V8" s="251"/>
      <c r="W8" s="251"/>
      <c r="X8" s="247" t="s">
        <v>21</v>
      </c>
      <c r="Y8" s="248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51" t="s">
        <v>1</v>
      </c>
      <c r="AU8" s="251"/>
      <c r="AV8" s="251"/>
      <c r="AW8" s="251"/>
      <c r="AX8" s="247" t="s">
        <v>21</v>
      </c>
      <c r="AY8" s="248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51" t="s">
        <v>1</v>
      </c>
      <c r="BU8" s="251"/>
      <c r="BV8" s="251"/>
      <c r="BW8" s="251"/>
      <c r="BX8" s="247" t="s">
        <v>21</v>
      </c>
      <c r="BY8" s="248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51" t="s">
        <v>1</v>
      </c>
      <c r="CU8" s="251"/>
      <c r="CV8" s="251"/>
      <c r="CW8" s="251"/>
      <c r="CX8" s="247" t="s">
        <v>21</v>
      </c>
      <c r="CY8" s="248"/>
    </row>
    <row r="9" spans="1:103" ht="1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3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3" customFormat="1" ht="30" customHeight="1" thickBot="1">
      <c r="A10" s="26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225"/>
      <c r="K10" s="263"/>
      <c r="L10" s="224">
        <v>4</v>
      </c>
      <c r="M10" s="225"/>
      <c r="N10" s="264"/>
      <c r="O10" s="258"/>
      <c r="P10" s="258"/>
      <c r="Q10" s="258"/>
      <c r="R10" s="265" t="s">
        <v>5</v>
      </c>
      <c r="S10" s="258"/>
      <c r="T10" s="266"/>
      <c r="U10" s="258" t="s">
        <v>6</v>
      </c>
      <c r="V10" s="258"/>
      <c r="W10" s="258"/>
      <c r="X10" s="34" t="s">
        <v>7</v>
      </c>
      <c r="Y10" s="33" t="s">
        <v>8</v>
      </c>
      <c r="AA10" s="26"/>
      <c r="AB10" s="54" t="s">
        <v>22</v>
      </c>
      <c r="AC10" s="262">
        <v>1</v>
      </c>
      <c r="AD10" s="225"/>
      <c r="AE10" s="263"/>
      <c r="AF10" s="224">
        <v>2</v>
      </c>
      <c r="AG10" s="225"/>
      <c r="AH10" s="263"/>
      <c r="AI10" s="224">
        <v>3</v>
      </c>
      <c r="AJ10" s="225"/>
      <c r="AK10" s="263"/>
      <c r="AL10" s="224">
        <v>4</v>
      </c>
      <c r="AM10" s="225"/>
      <c r="AN10" s="264"/>
      <c r="AO10" s="258"/>
      <c r="AP10" s="258"/>
      <c r="AQ10" s="258"/>
      <c r="AR10" s="265" t="s">
        <v>5</v>
      </c>
      <c r="AS10" s="258"/>
      <c r="AT10" s="266"/>
      <c r="AU10" s="258" t="s">
        <v>6</v>
      </c>
      <c r="AV10" s="258"/>
      <c r="AW10" s="258"/>
      <c r="AX10" s="34" t="s">
        <v>7</v>
      </c>
      <c r="AY10" s="33" t="s">
        <v>8</v>
      </c>
      <c r="BA10" s="26"/>
      <c r="BB10" s="54" t="s">
        <v>22</v>
      </c>
      <c r="BC10" s="262">
        <v>1</v>
      </c>
      <c r="BD10" s="225"/>
      <c r="BE10" s="263"/>
      <c r="BF10" s="224">
        <v>2</v>
      </c>
      <c r="BG10" s="225"/>
      <c r="BH10" s="263"/>
      <c r="BI10" s="224">
        <v>3</v>
      </c>
      <c r="BJ10" s="225"/>
      <c r="BK10" s="263"/>
      <c r="BL10" s="224">
        <v>4</v>
      </c>
      <c r="BM10" s="225"/>
      <c r="BN10" s="264"/>
      <c r="BO10" s="258"/>
      <c r="BP10" s="258"/>
      <c r="BQ10" s="258"/>
      <c r="BR10" s="265" t="s">
        <v>5</v>
      </c>
      <c r="BS10" s="258"/>
      <c r="BT10" s="266"/>
      <c r="BU10" s="258" t="s">
        <v>6</v>
      </c>
      <c r="BV10" s="258"/>
      <c r="BW10" s="258"/>
      <c r="BX10" s="34" t="s">
        <v>7</v>
      </c>
      <c r="BY10" s="33" t="s">
        <v>8</v>
      </c>
      <c r="CA10" s="26"/>
      <c r="CB10" s="54" t="s">
        <v>22</v>
      </c>
      <c r="CC10" s="262">
        <v>1</v>
      </c>
      <c r="CD10" s="225"/>
      <c r="CE10" s="263"/>
      <c r="CF10" s="224">
        <v>2</v>
      </c>
      <c r="CG10" s="225"/>
      <c r="CH10" s="263"/>
      <c r="CI10" s="224">
        <v>3</v>
      </c>
      <c r="CJ10" s="225"/>
      <c r="CK10" s="263"/>
      <c r="CL10" s="224">
        <v>4</v>
      </c>
      <c r="CM10" s="225"/>
      <c r="CN10" s="264"/>
      <c r="CO10" s="258"/>
      <c r="CP10" s="258"/>
      <c r="CQ10" s="258"/>
      <c r="CR10" s="265" t="s">
        <v>5</v>
      </c>
      <c r="CS10" s="258"/>
      <c r="CT10" s="266"/>
      <c r="CU10" s="258" t="s">
        <v>6</v>
      </c>
      <c r="CV10" s="258"/>
      <c r="CW10" s="258"/>
      <c r="CX10" s="34" t="s">
        <v>7</v>
      </c>
      <c r="CY10" s="33" t="s">
        <v>8</v>
      </c>
    </row>
    <row r="11" spans="1:103" ht="20.100000000000001" customHeight="1">
      <c r="A11" s="226">
        <v>1</v>
      </c>
      <c r="B11" s="259" t="s">
        <v>96</v>
      </c>
      <c r="C11" s="36"/>
      <c r="D11" s="37"/>
      <c r="E11" s="38"/>
      <c r="F11" s="21">
        <v>0</v>
      </c>
      <c r="G11" s="22" t="s">
        <v>4</v>
      </c>
      <c r="H11" s="23">
        <v>2</v>
      </c>
      <c r="I11" s="21">
        <v>0</v>
      </c>
      <c r="J11" s="22" t="s">
        <v>4</v>
      </c>
      <c r="K11" s="23">
        <v>2</v>
      </c>
      <c r="L11" s="21">
        <v>0</v>
      </c>
      <c r="M11" s="22" t="s">
        <v>4</v>
      </c>
      <c r="N11" s="27">
        <v>2</v>
      </c>
      <c r="O11" s="279"/>
      <c r="P11" s="282"/>
      <c r="Q11" s="285"/>
      <c r="R11" s="232">
        <f>F12+I12+L12</f>
        <v>29</v>
      </c>
      <c r="S11" s="235" t="s">
        <v>4</v>
      </c>
      <c r="T11" s="238">
        <f>H12+K12+N12</f>
        <v>66</v>
      </c>
      <c r="U11" s="267">
        <f>F11+I11+L11</f>
        <v>0</v>
      </c>
      <c r="V11" s="270" t="s">
        <v>4</v>
      </c>
      <c r="W11" s="273">
        <f>H11+K11+N11</f>
        <v>6</v>
      </c>
      <c r="X11" s="276">
        <f>IF(F11&gt;H11,3,IF(F11&lt;H11,1,IF(F11=0,AND(H11=0)*0,2)))+IF(I11&gt;K11,3,IF(I11&lt;K11,1,IF(I11=0,AND(K11=0)*0,2)))+IF(L11&gt;N11,3,IF(L11&lt;N11,1,IF(L11=0,AND(N11=0)*0,2)))</f>
        <v>3</v>
      </c>
      <c r="Y11" s="252">
        <v>4</v>
      </c>
      <c r="Z11" s="1"/>
      <c r="AA11" s="226">
        <v>1</v>
      </c>
      <c r="AB11" s="259" t="s">
        <v>97</v>
      </c>
      <c r="AC11" s="36"/>
      <c r="AD11" s="37"/>
      <c r="AE11" s="38"/>
      <c r="AF11" s="21">
        <v>2</v>
      </c>
      <c r="AG11" s="22" t="s">
        <v>4</v>
      </c>
      <c r="AH11" s="23">
        <v>0</v>
      </c>
      <c r="AI11" s="21">
        <v>2</v>
      </c>
      <c r="AJ11" s="22" t="s">
        <v>4</v>
      </c>
      <c r="AK11" s="23">
        <v>0</v>
      </c>
      <c r="AL11" s="21">
        <v>2</v>
      </c>
      <c r="AM11" s="22" t="s">
        <v>4</v>
      </c>
      <c r="AN11" s="27">
        <v>0</v>
      </c>
      <c r="AO11" s="279"/>
      <c r="AP11" s="282"/>
      <c r="AQ11" s="285"/>
      <c r="AR11" s="232">
        <f>AF12+AI12+AL12</f>
        <v>66</v>
      </c>
      <c r="AS11" s="235" t="s">
        <v>4</v>
      </c>
      <c r="AT11" s="238">
        <f>AH12+AK12+AN12</f>
        <v>3</v>
      </c>
      <c r="AU11" s="267">
        <f>AF11+AI11+AL11</f>
        <v>6</v>
      </c>
      <c r="AV11" s="270" t="s">
        <v>4</v>
      </c>
      <c r="AW11" s="273">
        <f>AH11+AK11+AN11</f>
        <v>0</v>
      </c>
      <c r="AX11" s="276">
        <f>IF(AF11&gt;AH11,3,IF(AF11&lt;AH11,1,IF(AF11=0,AND(AH11=0)*0,2)))+IF(AI11&gt;AK11,3,IF(AI11&lt;AK11,1,IF(AI11=0,AND(AK11=0)*0,2)))+IF(AL11&gt;AN11,3,IF(AL11&lt;AN11,1,IF(AL11=0,AND(AN11=0)*0,2)))</f>
        <v>9</v>
      </c>
      <c r="AY11" s="252">
        <v>1</v>
      </c>
      <c r="BA11" s="226">
        <v>1</v>
      </c>
      <c r="BB11" s="259" t="s">
        <v>110</v>
      </c>
      <c r="BC11" s="36"/>
      <c r="BD11" s="37"/>
      <c r="BE11" s="38"/>
      <c r="BF11" s="21">
        <v>0</v>
      </c>
      <c r="BG11" s="22" t="s">
        <v>4</v>
      </c>
      <c r="BH11" s="23">
        <v>0</v>
      </c>
      <c r="BI11" s="21">
        <v>2</v>
      </c>
      <c r="BJ11" s="22" t="s">
        <v>4</v>
      </c>
      <c r="BK11" s="23">
        <v>0</v>
      </c>
      <c r="BL11" s="21">
        <v>2</v>
      </c>
      <c r="BM11" s="22" t="s">
        <v>4</v>
      </c>
      <c r="BN11" s="27">
        <v>0</v>
      </c>
      <c r="BO11" s="279"/>
      <c r="BP11" s="282"/>
      <c r="BQ11" s="285"/>
      <c r="BR11" s="232">
        <f>BF12+BI12+BL12</f>
        <v>44</v>
      </c>
      <c r="BS11" s="235" t="s">
        <v>4</v>
      </c>
      <c r="BT11" s="238">
        <f>BH12+BK12+BN12</f>
        <v>27</v>
      </c>
      <c r="BU11" s="267">
        <f>BF11+BI11+BL11</f>
        <v>4</v>
      </c>
      <c r="BV11" s="270" t="s">
        <v>4</v>
      </c>
      <c r="BW11" s="273">
        <f>BH11+BK11+BN11</f>
        <v>0</v>
      </c>
      <c r="BX11" s="276">
        <f>IF(BF11&gt;BH11,3,IF(BF11&lt;BH11,1,IF(BF11=0,AND(BH11=0)*0,2)))+IF(BI11&gt;BK11,3,IF(BI11&lt;BK11,1,IF(BI11=0,AND(BK11=0)*0,2)))+IF(BL11&gt;BN11,3,IF(BL11&lt;BN11,1,IF(BL11=0,AND(BN11=0)*0,2)))</f>
        <v>6</v>
      </c>
      <c r="BY11" s="252">
        <v>1</v>
      </c>
      <c r="CA11" s="226">
        <v>1</v>
      </c>
      <c r="CB11" s="259" t="s">
        <v>109</v>
      </c>
      <c r="CC11" s="36"/>
      <c r="CD11" s="37"/>
      <c r="CE11" s="38"/>
      <c r="CF11" s="21">
        <v>2</v>
      </c>
      <c r="CG11" s="22" t="s">
        <v>4</v>
      </c>
      <c r="CH11" s="23">
        <v>0</v>
      </c>
      <c r="CI11" s="21">
        <v>2</v>
      </c>
      <c r="CJ11" s="22" t="s">
        <v>4</v>
      </c>
      <c r="CK11" s="23">
        <v>0</v>
      </c>
      <c r="CL11" s="21">
        <v>11</v>
      </c>
      <c r="CM11" s="22" t="s">
        <v>4</v>
      </c>
      <c r="CN11" s="27">
        <v>2</v>
      </c>
      <c r="CO11" s="279"/>
      <c r="CP11" s="282"/>
      <c r="CQ11" s="285"/>
      <c r="CR11" s="232">
        <f>CF12+CI12+CL12</f>
        <v>55</v>
      </c>
      <c r="CS11" s="235" t="s">
        <v>4</v>
      </c>
      <c r="CT11" s="238">
        <f>CH12+CK12+CN12</f>
        <v>15</v>
      </c>
      <c r="CU11" s="267">
        <f>CF11+CI11+CL11</f>
        <v>15</v>
      </c>
      <c r="CV11" s="270" t="s">
        <v>4</v>
      </c>
      <c r="CW11" s="273">
        <f>CH11+CK11+CN11</f>
        <v>2</v>
      </c>
      <c r="CX11" s="276">
        <f>IF(CF11&gt;CH11,3,IF(CF11&lt;CH11,1,IF(CF11=0,AND(CH11=0)*0,2)))+IF(CI11&gt;CK11,3,IF(CI11&lt;CK11,1,IF(CI11=0,AND(CK11=0)*0,2)))+IF(CL11&gt;CN11,3,IF(CL11&lt;CN11,1,IF(CL11=0,AND(CN11=0)*0,2)))</f>
        <v>9</v>
      </c>
      <c r="CY11" s="252">
        <v>1</v>
      </c>
    </row>
    <row r="12" spans="1:103" ht="20.100000000000001" customHeight="1">
      <c r="A12" s="227"/>
      <c r="B12" s="260"/>
      <c r="C12" s="39"/>
      <c r="D12" s="40"/>
      <c r="E12" s="41"/>
      <c r="F12" s="11">
        <v>14</v>
      </c>
      <c r="G12" s="12" t="s">
        <v>4</v>
      </c>
      <c r="H12" s="13">
        <v>22</v>
      </c>
      <c r="I12" s="11">
        <v>14</v>
      </c>
      <c r="J12" s="12" t="s">
        <v>4</v>
      </c>
      <c r="K12" s="13">
        <v>22</v>
      </c>
      <c r="L12" s="11">
        <v>1</v>
      </c>
      <c r="M12" s="12" t="s">
        <v>4</v>
      </c>
      <c r="N12" s="28">
        <v>22</v>
      </c>
      <c r="O12" s="280"/>
      <c r="P12" s="283"/>
      <c r="Q12" s="286"/>
      <c r="R12" s="233"/>
      <c r="S12" s="236"/>
      <c r="T12" s="239"/>
      <c r="U12" s="268"/>
      <c r="V12" s="271"/>
      <c r="W12" s="274"/>
      <c r="X12" s="277"/>
      <c r="Y12" s="253"/>
      <c r="Z12" s="1"/>
      <c r="AA12" s="227"/>
      <c r="AB12" s="260"/>
      <c r="AC12" s="39"/>
      <c r="AD12" s="40"/>
      <c r="AE12" s="41"/>
      <c r="AF12" s="11">
        <v>22</v>
      </c>
      <c r="AG12" s="12" t="s">
        <v>4</v>
      </c>
      <c r="AH12" s="13">
        <v>1</v>
      </c>
      <c r="AI12" s="11">
        <v>22</v>
      </c>
      <c r="AJ12" s="12" t="s">
        <v>4</v>
      </c>
      <c r="AK12" s="13">
        <v>2</v>
      </c>
      <c r="AL12" s="11">
        <v>22</v>
      </c>
      <c r="AM12" s="12" t="s">
        <v>4</v>
      </c>
      <c r="AN12" s="28">
        <v>0</v>
      </c>
      <c r="AO12" s="280"/>
      <c r="AP12" s="283"/>
      <c r="AQ12" s="286"/>
      <c r="AR12" s="233"/>
      <c r="AS12" s="236"/>
      <c r="AT12" s="239"/>
      <c r="AU12" s="268"/>
      <c r="AV12" s="271"/>
      <c r="AW12" s="274"/>
      <c r="AX12" s="277"/>
      <c r="AY12" s="253"/>
      <c r="BA12" s="227"/>
      <c r="BB12" s="260"/>
      <c r="BC12" s="39"/>
      <c r="BD12" s="40"/>
      <c r="BE12" s="41"/>
      <c r="BF12" s="11">
        <v>0</v>
      </c>
      <c r="BG12" s="12" t="s">
        <v>4</v>
      </c>
      <c r="BH12" s="13">
        <v>0</v>
      </c>
      <c r="BI12" s="11">
        <v>22</v>
      </c>
      <c r="BJ12" s="12" t="s">
        <v>4</v>
      </c>
      <c r="BK12" s="13">
        <v>20</v>
      </c>
      <c r="BL12" s="11">
        <v>22</v>
      </c>
      <c r="BM12" s="12" t="s">
        <v>4</v>
      </c>
      <c r="BN12" s="28">
        <v>7</v>
      </c>
      <c r="BO12" s="280"/>
      <c r="BP12" s="283"/>
      <c r="BQ12" s="286"/>
      <c r="BR12" s="233"/>
      <c r="BS12" s="236"/>
      <c r="BT12" s="239"/>
      <c r="BU12" s="268"/>
      <c r="BV12" s="271"/>
      <c r="BW12" s="274"/>
      <c r="BX12" s="277"/>
      <c r="BY12" s="253"/>
      <c r="CA12" s="227"/>
      <c r="CB12" s="260"/>
      <c r="CC12" s="39"/>
      <c r="CD12" s="40"/>
      <c r="CE12" s="41"/>
      <c r="CF12" s="11">
        <v>22</v>
      </c>
      <c r="CG12" s="12" t="s">
        <v>4</v>
      </c>
      <c r="CH12" s="13">
        <v>10</v>
      </c>
      <c r="CI12" s="11">
        <v>22</v>
      </c>
      <c r="CJ12" s="12" t="s">
        <v>4</v>
      </c>
      <c r="CK12" s="13">
        <v>3</v>
      </c>
      <c r="CL12" s="11">
        <v>11</v>
      </c>
      <c r="CM12" s="12" t="s">
        <v>4</v>
      </c>
      <c r="CN12" s="28">
        <v>2</v>
      </c>
      <c r="CO12" s="280"/>
      <c r="CP12" s="283"/>
      <c r="CQ12" s="286"/>
      <c r="CR12" s="233"/>
      <c r="CS12" s="236"/>
      <c r="CT12" s="239"/>
      <c r="CU12" s="268"/>
      <c r="CV12" s="271"/>
      <c r="CW12" s="274"/>
      <c r="CX12" s="277"/>
      <c r="CY12" s="253"/>
    </row>
    <row r="13" spans="1:103" ht="20.100000000000001" customHeight="1" thickBot="1">
      <c r="A13" s="228"/>
      <c r="B13" s="261"/>
      <c r="C13" s="42"/>
      <c r="D13" s="43"/>
      <c r="E13" s="44"/>
      <c r="F13" s="14"/>
      <c r="G13" s="15" t="s">
        <v>4</v>
      </c>
      <c r="H13" s="16"/>
      <c r="I13" s="14"/>
      <c r="J13" s="15" t="s">
        <v>4</v>
      </c>
      <c r="K13" s="16"/>
      <c r="L13" s="14"/>
      <c r="M13" s="15" t="s">
        <v>4</v>
      </c>
      <c r="N13" s="29"/>
      <c r="O13" s="281"/>
      <c r="P13" s="284"/>
      <c r="Q13" s="287"/>
      <c r="R13" s="234"/>
      <c r="S13" s="237"/>
      <c r="T13" s="240"/>
      <c r="U13" s="269"/>
      <c r="V13" s="272"/>
      <c r="W13" s="275"/>
      <c r="X13" s="278"/>
      <c r="Y13" s="254"/>
      <c r="Z13" s="1"/>
      <c r="AA13" s="228"/>
      <c r="AB13" s="261"/>
      <c r="AC13" s="42"/>
      <c r="AD13" s="43"/>
      <c r="AE13" s="44"/>
      <c r="AF13" s="14"/>
      <c r="AG13" s="15"/>
      <c r="AH13" s="16"/>
      <c r="AI13" s="14"/>
      <c r="AJ13" s="15"/>
      <c r="AK13" s="16"/>
      <c r="AL13" s="14"/>
      <c r="AM13" s="15"/>
      <c r="AN13" s="29"/>
      <c r="AO13" s="281"/>
      <c r="AP13" s="284"/>
      <c r="AQ13" s="287"/>
      <c r="AR13" s="234"/>
      <c r="AS13" s="237"/>
      <c r="AT13" s="240"/>
      <c r="AU13" s="269"/>
      <c r="AV13" s="272"/>
      <c r="AW13" s="275"/>
      <c r="AX13" s="278"/>
      <c r="AY13" s="254"/>
      <c r="BA13" s="228"/>
      <c r="BB13" s="261"/>
      <c r="BC13" s="42"/>
      <c r="BD13" s="43"/>
      <c r="BE13" s="44"/>
      <c r="BF13" s="14"/>
      <c r="BG13" s="15" t="s">
        <v>4</v>
      </c>
      <c r="BH13" s="16"/>
      <c r="BI13" s="14"/>
      <c r="BJ13" s="15" t="s">
        <v>4</v>
      </c>
      <c r="BK13" s="16"/>
      <c r="BL13" s="14"/>
      <c r="BM13" s="15" t="s">
        <v>4</v>
      </c>
      <c r="BN13" s="29"/>
      <c r="BO13" s="281"/>
      <c r="BP13" s="284"/>
      <c r="BQ13" s="287"/>
      <c r="BR13" s="234"/>
      <c r="BS13" s="237"/>
      <c r="BT13" s="240"/>
      <c r="BU13" s="269"/>
      <c r="BV13" s="272"/>
      <c r="BW13" s="275"/>
      <c r="BX13" s="278"/>
      <c r="BY13" s="254"/>
      <c r="CA13" s="228"/>
      <c r="CB13" s="261"/>
      <c r="CC13" s="42"/>
      <c r="CD13" s="43"/>
      <c r="CE13" s="44"/>
      <c r="CF13" s="14"/>
      <c r="CG13" s="15" t="s">
        <v>4</v>
      </c>
      <c r="CH13" s="16"/>
      <c r="CI13" s="14"/>
      <c r="CJ13" s="15" t="s">
        <v>4</v>
      </c>
      <c r="CK13" s="16"/>
      <c r="CL13" s="14"/>
      <c r="CM13" s="15" t="s">
        <v>4</v>
      </c>
      <c r="CN13" s="29"/>
      <c r="CO13" s="281"/>
      <c r="CP13" s="284"/>
      <c r="CQ13" s="287"/>
      <c r="CR13" s="234"/>
      <c r="CS13" s="237"/>
      <c r="CT13" s="240"/>
      <c r="CU13" s="269"/>
      <c r="CV13" s="272"/>
      <c r="CW13" s="275"/>
      <c r="CX13" s="278"/>
      <c r="CY13" s="254"/>
    </row>
    <row r="14" spans="1:103" ht="20.100000000000001" customHeight="1">
      <c r="A14" s="226">
        <v>2</v>
      </c>
      <c r="B14" s="255" t="s">
        <v>101</v>
      </c>
      <c r="C14" s="30">
        <f>H11</f>
        <v>2</v>
      </c>
      <c r="D14" s="22" t="s">
        <v>4</v>
      </c>
      <c r="E14" s="24">
        <f>F11</f>
        <v>0</v>
      </c>
      <c r="F14" s="45"/>
      <c r="G14" s="46"/>
      <c r="H14" s="47"/>
      <c r="I14" s="21">
        <v>0</v>
      </c>
      <c r="J14" s="22" t="s">
        <v>4</v>
      </c>
      <c r="K14" s="23">
        <v>2</v>
      </c>
      <c r="L14" s="21">
        <v>0</v>
      </c>
      <c r="M14" s="22" t="s">
        <v>4</v>
      </c>
      <c r="N14" s="27">
        <v>2</v>
      </c>
      <c r="O14" s="279"/>
      <c r="P14" s="282"/>
      <c r="Q14" s="285"/>
      <c r="R14" s="232">
        <f>C15+I15+L15</f>
        <v>45</v>
      </c>
      <c r="S14" s="235" t="s">
        <v>4</v>
      </c>
      <c r="T14" s="238">
        <f>E15+K15+N15</f>
        <v>58</v>
      </c>
      <c r="U14" s="267">
        <f>C14+I14+L14</f>
        <v>2</v>
      </c>
      <c r="V14" s="270" t="s">
        <v>4</v>
      </c>
      <c r="W14" s="273">
        <f>E14+K14+N14</f>
        <v>4</v>
      </c>
      <c r="X14" s="276">
        <f>IF(C14&gt;E14,3,IF(C14&lt;E14,1,IF(C14=0,AND(E14=0)*0,2)))+IF(I14&gt;K14,3,IF(I14&lt;K14,1,IF(I14=0,AND(K14=0)*0,2)))+IF(L14&gt;N14,3,IF(L14&lt;N14,1,IF(L14=0,AND(N14=0)*0,2)))</f>
        <v>5</v>
      </c>
      <c r="Y14" s="252">
        <v>3</v>
      </c>
      <c r="Z14" s="1"/>
      <c r="AA14" s="226">
        <v>2</v>
      </c>
      <c r="AB14" s="255" t="s">
        <v>100</v>
      </c>
      <c r="AC14" s="30">
        <f>AH11</f>
        <v>0</v>
      </c>
      <c r="AD14" s="22" t="s">
        <v>4</v>
      </c>
      <c r="AE14" s="24">
        <f>AF11</f>
        <v>2</v>
      </c>
      <c r="AF14" s="45"/>
      <c r="AG14" s="46"/>
      <c r="AH14" s="47"/>
      <c r="AI14" s="21">
        <v>2</v>
      </c>
      <c r="AJ14" s="22" t="s">
        <v>4</v>
      </c>
      <c r="AK14" s="23">
        <v>0</v>
      </c>
      <c r="AL14" s="21">
        <v>2</v>
      </c>
      <c r="AM14" s="22" t="s">
        <v>4</v>
      </c>
      <c r="AN14" s="27">
        <v>0</v>
      </c>
      <c r="AO14" s="279"/>
      <c r="AP14" s="282"/>
      <c r="AQ14" s="285"/>
      <c r="AR14" s="232">
        <f>AC15+AI15+AL15</f>
        <v>45</v>
      </c>
      <c r="AS14" s="235" t="s">
        <v>4</v>
      </c>
      <c r="AT14" s="238">
        <f>AE15+AK15+AN15</f>
        <v>41</v>
      </c>
      <c r="AU14" s="267">
        <f>AC14+AI14+AL14</f>
        <v>4</v>
      </c>
      <c r="AV14" s="270" t="s">
        <v>4</v>
      </c>
      <c r="AW14" s="273">
        <f>AE14+AK14+AN14</f>
        <v>2</v>
      </c>
      <c r="AX14" s="276">
        <f>IF(AC14&gt;AE14,3,IF(AC14&lt;AE14,1,IF(AC14=0,AND(AE14=0)*0,2)))+IF(AI14&gt;AK14,3,IF(AI14&lt;AK14,1,IF(AI14=0,AND(AK14=0)*0,2)))+IF(AL14&gt;AN14,3,IF(AL14&lt;AN14,1,IF(AL14=0,AND(AN14=0)*0,2)))</f>
        <v>7</v>
      </c>
      <c r="AY14" s="252">
        <v>2</v>
      </c>
      <c r="BA14" s="226">
        <v>2</v>
      </c>
      <c r="BB14" s="255">
        <v>0</v>
      </c>
      <c r="BC14" s="30">
        <f>BH11</f>
        <v>0</v>
      </c>
      <c r="BD14" s="22" t="s">
        <v>4</v>
      </c>
      <c r="BE14" s="24">
        <f>BF11</f>
        <v>0</v>
      </c>
      <c r="BF14" s="45"/>
      <c r="BG14" s="46"/>
      <c r="BH14" s="47"/>
      <c r="BI14" s="21">
        <v>0</v>
      </c>
      <c r="BJ14" s="22" t="s">
        <v>4</v>
      </c>
      <c r="BK14" s="23">
        <v>0</v>
      </c>
      <c r="BL14" s="21">
        <v>0</v>
      </c>
      <c r="BM14" s="22" t="s">
        <v>4</v>
      </c>
      <c r="BN14" s="27">
        <v>0</v>
      </c>
      <c r="BO14" s="279"/>
      <c r="BP14" s="282"/>
      <c r="BQ14" s="285"/>
      <c r="BR14" s="232">
        <f>BC15+BI15+BL15</f>
        <v>0</v>
      </c>
      <c r="BS14" s="235" t="s">
        <v>4</v>
      </c>
      <c r="BT14" s="238">
        <f>BE15+BK15+BN15</f>
        <v>0</v>
      </c>
      <c r="BU14" s="267">
        <f>BC14+BI14+BL14</f>
        <v>0</v>
      </c>
      <c r="BV14" s="270" t="s">
        <v>4</v>
      </c>
      <c r="BW14" s="273">
        <f>BE14+BK14+BN14</f>
        <v>0</v>
      </c>
      <c r="BX14" s="276">
        <f>IF(BC14&gt;BE14,3,IF(BC14&lt;BE14,1,IF(BC14=0,AND(BE14=0)*0,2)))+IF(BI14&gt;BK14,3,IF(BI14&lt;BK14,1,IF(BI14=0,AND(BK14=0)*0,2)))+IF(BL14&gt;BN14,3,IF(BL14&lt;BN14,1,IF(BL14=0,AND(BN14=0)*0,2)))</f>
        <v>0</v>
      </c>
      <c r="BY14" s="252">
        <v>0</v>
      </c>
      <c r="CA14" s="226">
        <v>2</v>
      </c>
      <c r="CB14" s="255" t="s">
        <v>115</v>
      </c>
      <c r="CC14" s="30">
        <f>CH11</f>
        <v>0</v>
      </c>
      <c r="CD14" s="22" t="s">
        <v>4</v>
      </c>
      <c r="CE14" s="24">
        <f>CF11</f>
        <v>2</v>
      </c>
      <c r="CF14" s="45"/>
      <c r="CG14" s="46"/>
      <c r="CH14" s="47"/>
      <c r="CI14" s="21">
        <v>11</v>
      </c>
      <c r="CJ14" s="22" t="s">
        <v>4</v>
      </c>
      <c r="CK14" s="23">
        <v>2</v>
      </c>
      <c r="CL14" s="21">
        <v>2</v>
      </c>
      <c r="CM14" s="22" t="s">
        <v>4</v>
      </c>
      <c r="CN14" s="27">
        <v>0</v>
      </c>
      <c r="CO14" s="279"/>
      <c r="CP14" s="282"/>
      <c r="CQ14" s="285"/>
      <c r="CR14" s="232">
        <f>CC15+CI15+CL15</f>
        <v>43</v>
      </c>
      <c r="CS14" s="235" t="s">
        <v>4</v>
      </c>
      <c r="CT14" s="238">
        <f>CE15+CK15+CN15</f>
        <v>33</v>
      </c>
      <c r="CU14" s="267">
        <f>CC14+CI14+CL14</f>
        <v>13</v>
      </c>
      <c r="CV14" s="270" t="s">
        <v>4</v>
      </c>
      <c r="CW14" s="273">
        <f>CE14+CK14+CN14</f>
        <v>4</v>
      </c>
      <c r="CX14" s="276">
        <f>IF(CC14&gt;CE14,3,IF(CC14&lt;CE14,1,IF(CC14=0,AND(CE14=0)*0,2)))+IF(CI14&gt;CK14,3,IF(CI14&lt;CK14,1,IF(CI14=0,AND(CK14=0)*0,2)))+IF(CL14&gt;CN14,3,IF(CL14&lt;CN14,1,IF(CL14=0,AND(CN14=0)*0,2)))</f>
        <v>7</v>
      </c>
      <c r="CY14" s="252">
        <v>2</v>
      </c>
    </row>
    <row r="15" spans="1:103" ht="20.100000000000001" customHeight="1">
      <c r="A15" s="227"/>
      <c r="B15" s="256"/>
      <c r="C15" s="31">
        <f>H12</f>
        <v>22</v>
      </c>
      <c r="D15" s="12" t="s">
        <v>4</v>
      </c>
      <c r="E15" s="17">
        <f>F12</f>
        <v>14</v>
      </c>
      <c r="F15" s="48"/>
      <c r="G15" s="49"/>
      <c r="H15" s="50"/>
      <c r="I15" s="11">
        <v>11</v>
      </c>
      <c r="J15" s="12" t="s">
        <v>4</v>
      </c>
      <c r="K15" s="13">
        <v>22</v>
      </c>
      <c r="L15" s="11">
        <v>12</v>
      </c>
      <c r="M15" s="12" t="s">
        <v>4</v>
      </c>
      <c r="N15" s="28">
        <v>22</v>
      </c>
      <c r="O15" s="280"/>
      <c r="P15" s="283"/>
      <c r="Q15" s="286"/>
      <c r="R15" s="233"/>
      <c r="S15" s="236"/>
      <c r="T15" s="239"/>
      <c r="U15" s="268"/>
      <c r="V15" s="271"/>
      <c r="W15" s="274"/>
      <c r="X15" s="277"/>
      <c r="Y15" s="253"/>
      <c r="Z15" s="1"/>
      <c r="AA15" s="227"/>
      <c r="AB15" s="256"/>
      <c r="AC15" s="31">
        <f>AH12</f>
        <v>1</v>
      </c>
      <c r="AD15" s="12" t="s">
        <v>4</v>
      </c>
      <c r="AE15" s="17">
        <f>AF12</f>
        <v>22</v>
      </c>
      <c r="AF15" s="48"/>
      <c r="AG15" s="49"/>
      <c r="AH15" s="50"/>
      <c r="AI15" s="11">
        <v>22</v>
      </c>
      <c r="AJ15" s="12" t="s">
        <v>4</v>
      </c>
      <c r="AK15" s="13">
        <v>12</v>
      </c>
      <c r="AL15" s="11">
        <v>22</v>
      </c>
      <c r="AM15" s="12" t="s">
        <v>4</v>
      </c>
      <c r="AN15" s="28">
        <v>7</v>
      </c>
      <c r="AO15" s="280"/>
      <c r="AP15" s="283"/>
      <c r="AQ15" s="286"/>
      <c r="AR15" s="233"/>
      <c r="AS15" s="236"/>
      <c r="AT15" s="239"/>
      <c r="AU15" s="268"/>
      <c r="AV15" s="271"/>
      <c r="AW15" s="274"/>
      <c r="AX15" s="277"/>
      <c r="AY15" s="253"/>
      <c r="BA15" s="227"/>
      <c r="BB15" s="256"/>
      <c r="BC15" s="31">
        <f>BH12</f>
        <v>0</v>
      </c>
      <c r="BD15" s="12" t="s">
        <v>4</v>
      </c>
      <c r="BE15" s="17">
        <f>BF12</f>
        <v>0</v>
      </c>
      <c r="BF15" s="48"/>
      <c r="BG15" s="49"/>
      <c r="BH15" s="50"/>
      <c r="BI15" s="11">
        <v>0</v>
      </c>
      <c r="BJ15" s="12" t="s">
        <v>4</v>
      </c>
      <c r="BK15" s="13">
        <v>0</v>
      </c>
      <c r="BL15" s="11">
        <v>0</v>
      </c>
      <c r="BM15" s="12" t="s">
        <v>4</v>
      </c>
      <c r="BN15" s="28">
        <v>0</v>
      </c>
      <c r="BO15" s="280"/>
      <c r="BP15" s="283"/>
      <c r="BQ15" s="286"/>
      <c r="BR15" s="233"/>
      <c r="BS15" s="236"/>
      <c r="BT15" s="239"/>
      <c r="BU15" s="268"/>
      <c r="BV15" s="271"/>
      <c r="BW15" s="274"/>
      <c r="BX15" s="277"/>
      <c r="BY15" s="253"/>
      <c r="CA15" s="227"/>
      <c r="CB15" s="256"/>
      <c r="CC15" s="31">
        <f>CH12</f>
        <v>10</v>
      </c>
      <c r="CD15" s="12" t="s">
        <v>4</v>
      </c>
      <c r="CE15" s="17">
        <f>CF12</f>
        <v>22</v>
      </c>
      <c r="CF15" s="48"/>
      <c r="CG15" s="49"/>
      <c r="CH15" s="50"/>
      <c r="CI15" s="11">
        <v>11</v>
      </c>
      <c r="CJ15" s="12" t="s">
        <v>4</v>
      </c>
      <c r="CK15" s="13">
        <v>2</v>
      </c>
      <c r="CL15" s="11">
        <v>22</v>
      </c>
      <c r="CM15" s="12" t="s">
        <v>4</v>
      </c>
      <c r="CN15" s="28">
        <v>9</v>
      </c>
      <c r="CO15" s="280"/>
      <c r="CP15" s="283"/>
      <c r="CQ15" s="286"/>
      <c r="CR15" s="233"/>
      <c r="CS15" s="236"/>
      <c r="CT15" s="239"/>
      <c r="CU15" s="268"/>
      <c r="CV15" s="271"/>
      <c r="CW15" s="274"/>
      <c r="CX15" s="277"/>
      <c r="CY15" s="253"/>
    </row>
    <row r="16" spans="1:103" ht="20.100000000000001" customHeight="1" thickBot="1">
      <c r="A16" s="228"/>
      <c r="B16" s="257"/>
      <c r="C16" s="32"/>
      <c r="D16" s="15"/>
      <c r="E16" s="18"/>
      <c r="F16" s="51"/>
      <c r="G16" s="52"/>
      <c r="H16" s="53"/>
      <c r="I16" s="14"/>
      <c r="J16" s="15"/>
      <c r="K16" s="16"/>
      <c r="L16" s="14"/>
      <c r="M16" s="15"/>
      <c r="N16" s="29"/>
      <c r="O16" s="281"/>
      <c r="P16" s="284"/>
      <c r="Q16" s="287"/>
      <c r="R16" s="234"/>
      <c r="S16" s="237"/>
      <c r="T16" s="240"/>
      <c r="U16" s="269"/>
      <c r="V16" s="272"/>
      <c r="W16" s="275"/>
      <c r="X16" s="278"/>
      <c r="Y16" s="254"/>
      <c r="Z16" s="1"/>
      <c r="AA16" s="228"/>
      <c r="AB16" s="257"/>
      <c r="AC16" s="32"/>
      <c r="AD16" s="15"/>
      <c r="AE16" s="18"/>
      <c r="AF16" s="51"/>
      <c r="AG16" s="52"/>
      <c r="AH16" s="53"/>
      <c r="AI16" s="14"/>
      <c r="AJ16" s="15"/>
      <c r="AK16" s="16"/>
      <c r="AL16" s="14"/>
      <c r="AM16" s="15"/>
      <c r="AN16" s="29"/>
      <c r="AO16" s="281"/>
      <c r="AP16" s="284"/>
      <c r="AQ16" s="287"/>
      <c r="AR16" s="234"/>
      <c r="AS16" s="237"/>
      <c r="AT16" s="240"/>
      <c r="AU16" s="269"/>
      <c r="AV16" s="272"/>
      <c r="AW16" s="275"/>
      <c r="AX16" s="278"/>
      <c r="AY16" s="254"/>
      <c r="BA16" s="228"/>
      <c r="BB16" s="257"/>
      <c r="BC16" s="32"/>
      <c r="BD16" s="15"/>
      <c r="BE16" s="18"/>
      <c r="BF16" s="51"/>
      <c r="BG16" s="52"/>
      <c r="BH16" s="53"/>
      <c r="BI16" s="14"/>
      <c r="BJ16" s="15"/>
      <c r="BK16" s="16"/>
      <c r="BL16" s="14"/>
      <c r="BM16" s="15"/>
      <c r="BN16" s="29"/>
      <c r="BO16" s="281"/>
      <c r="BP16" s="284"/>
      <c r="BQ16" s="287"/>
      <c r="BR16" s="234"/>
      <c r="BS16" s="237"/>
      <c r="BT16" s="240"/>
      <c r="BU16" s="269"/>
      <c r="BV16" s="272"/>
      <c r="BW16" s="275"/>
      <c r="BX16" s="278"/>
      <c r="BY16" s="254"/>
      <c r="CA16" s="228"/>
      <c r="CB16" s="257"/>
      <c r="CC16" s="32"/>
      <c r="CD16" s="15"/>
      <c r="CE16" s="18"/>
      <c r="CF16" s="51"/>
      <c r="CG16" s="52"/>
      <c r="CH16" s="53"/>
      <c r="CI16" s="14"/>
      <c r="CJ16" s="15"/>
      <c r="CK16" s="16"/>
      <c r="CL16" s="14"/>
      <c r="CM16" s="15"/>
      <c r="CN16" s="29"/>
      <c r="CO16" s="281"/>
      <c r="CP16" s="284"/>
      <c r="CQ16" s="287"/>
      <c r="CR16" s="234"/>
      <c r="CS16" s="237"/>
      <c r="CT16" s="240"/>
      <c r="CU16" s="269"/>
      <c r="CV16" s="272"/>
      <c r="CW16" s="275"/>
      <c r="CX16" s="278"/>
      <c r="CY16" s="254"/>
    </row>
    <row r="17" spans="1:103" ht="20.100000000000001" customHeight="1">
      <c r="A17" s="226">
        <v>3</v>
      </c>
      <c r="B17" s="255" t="s">
        <v>103</v>
      </c>
      <c r="C17" s="30">
        <f>K11</f>
        <v>2</v>
      </c>
      <c r="D17" s="22" t="s">
        <v>4</v>
      </c>
      <c r="E17" s="24">
        <f>I11</f>
        <v>0</v>
      </c>
      <c r="F17" s="25">
        <v>2</v>
      </c>
      <c r="G17" s="22" t="s">
        <v>4</v>
      </c>
      <c r="H17" s="23">
        <v>0</v>
      </c>
      <c r="I17" s="36"/>
      <c r="J17" s="37"/>
      <c r="K17" s="38"/>
      <c r="L17" s="21">
        <v>0</v>
      </c>
      <c r="M17" s="22" t="s">
        <v>4</v>
      </c>
      <c r="N17" s="27">
        <v>2</v>
      </c>
      <c r="O17" s="279"/>
      <c r="P17" s="282"/>
      <c r="Q17" s="285"/>
      <c r="R17" s="232">
        <f>C18+F18+L18</f>
        <v>54</v>
      </c>
      <c r="S17" s="235" t="s">
        <v>4</v>
      </c>
      <c r="T17" s="238">
        <f>E18+H18+N18</f>
        <v>47</v>
      </c>
      <c r="U17" s="267">
        <f>C17+F17+L17</f>
        <v>4</v>
      </c>
      <c r="V17" s="270" t="s">
        <v>4</v>
      </c>
      <c r="W17" s="273">
        <f>E17+H17+N17</f>
        <v>2</v>
      </c>
      <c r="X17" s="276">
        <f>IF(C17&gt;E17,3,IF(C17&lt;E17,1,IF(C17=0,AND(E17=0)*0,2)))+IF(F17&gt;H17,3,IF(F17&lt;H17,1,IF(F17=0,AND(H17=0)*0,2)))+IF(L17&gt;N17,3,IF(L17&lt;N17,1,IF(L17=0,AND(N17=0)*0,2)))</f>
        <v>7</v>
      </c>
      <c r="Y17" s="252">
        <v>2</v>
      </c>
      <c r="Z17" s="1"/>
      <c r="AA17" s="226">
        <v>3</v>
      </c>
      <c r="AB17" s="255" t="s">
        <v>99</v>
      </c>
      <c r="AC17" s="30">
        <f>AK11</f>
        <v>0</v>
      </c>
      <c r="AD17" s="22" t="s">
        <v>4</v>
      </c>
      <c r="AE17" s="24">
        <f>AI11</f>
        <v>2</v>
      </c>
      <c r="AF17" s="25">
        <f>AK14</f>
        <v>0</v>
      </c>
      <c r="AG17" s="22" t="s">
        <v>4</v>
      </c>
      <c r="AH17" s="23">
        <f>AI14</f>
        <v>2</v>
      </c>
      <c r="AI17" s="36"/>
      <c r="AJ17" s="37"/>
      <c r="AK17" s="38"/>
      <c r="AL17" s="21">
        <v>2</v>
      </c>
      <c r="AM17" s="22" t="s">
        <v>4</v>
      </c>
      <c r="AN17" s="27">
        <v>0</v>
      </c>
      <c r="AO17" s="279"/>
      <c r="AP17" s="282"/>
      <c r="AQ17" s="285"/>
      <c r="AR17" s="232">
        <f>AC18+AF18+AL18</f>
        <v>36</v>
      </c>
      <c r="AS17" s="235" t="s">
        <v>4</v>
      </c>
      <c r="AT17" s="238">
        <f>AE18+AH18+AN18</f>
        <v>52</v>
      </c>
      <c r="AU17" s="267">
        <f>AC17+AF17+AL17</f>
        <v>2</v>
      </c>
      <c r="AV17" s="270" t="s">
        <v>4</v>
      </c>
      <c r="AW17" s="273">
        <f>AE17+AH17+AN17</f>
        <v>4</v>
      </c>
      <c r="AX17" s="276">
        <f>IF(AC17&gt;AE17,3,IF(AC17&lt;AE17,1,IF(AC17=0,AND(AE17=0)*0,2)))+IF(AF17&gt;AH17,3,IF(AF17&lt;AH17,1,IF(AF17=0,AND(AH17=0)*0,2)))+IF(AL17&gt;AN17,3,IF(AL17&lt;AN17,1,IF(AL17=0,AND(AN17=0)*0,2)))</f>
        <v>5</v>
      </c>
      <c r="AY17" s="252">
        <v>3</v>
      </c>
      <c r="BA17" s="226">
        <v>3</v>
      </c>
      <c r="BB17" s="255" t="s">
        <v>230</v>
      </c>
      <c r="BC17" s="30">
        <f>BK11</f>
        <v>0</v>
      </c>
      <c r="BD17" s="22" t="s">
        <v>4</v>
      </c>
      <c r="BE17" s="24">
        <f>BI11</f>
        <v>2</v>
      </c>
      <c r="BF17" s="25">
        <f>BK14</f>
        <v>0</v>
      </c>
      <c r="BG17" s="22" t="s">
        <v>4</v>
      </c>
      <c r="BH17" s="23">
        <f>BI14</f>
        <v>0</v>
      </c>
      <c r="BI17" s="36"/>
      <c r="BJ17" s="37"/>
      <c r="BK17" s="38"/>
      <c r="BL17" s="21">
        <v>2</v>
      </c>
      <c r="BM17" s="22" t="s">
        <v>4</v>
      </c>
      <c r="BN17" s="27">
        <v>0</v>
      </c>
      <c r="BO17" s="279"/>
      <c r="BP17" s="282"/>
      <c r="BQ17" s="285"/>
      <c r="BR17" s="232">
        <f>BC18+BF18+BL18</f>
        <v>42</v>
      </c>
      <c r="BS17" s="235" t="s">
        <v>4</v>
      </c>
      <c r="BT17" s="238">
        <f>BE18+BH18+BN18</f>
        <v>27</v>
      </c>
      <c r="BU17" s="267">
        <f>BC17+BF17+BL17</f>
        <v>2</v>
      </c>
      <c r="BV17" s="270" t="s">
        <v>4</v>
      </c>
      <c r="BW17" s="273">
        <f>BE17+BH17+BN17</f>
        <v>2</v>
      </c>
      <c r="BX17" s="276">
        <f>IF(BC17&gt;BE17,3,IF(BC17&lt;BE17,1,IF(BC17=0,AND(BE17=0)*0,2)))+IF(BF17&gt;BH17,3,IF(BF17&lt;BH17,1,IF(BF17=0,AND(BH17=0)*0,2)))+IF(BL17&gt;BN17,3,IF(BL17&lt;BN17,1,IF(BL17=0,AND(BN17=0)*0,2)))</f>
        <v>4</v>
      </c>
      <c r="BY17" s="252">
        <v>2</v>
      </c>
      <c r="CA17" s="226">
        <v>3</v>
      </c>
      <c r="CB17" s="255" t="s">
        <v>117</v>
      </c>
      <c r="CC17" s="30">
        <f>CK11</f>
        <v>0</v>
      </c>
      <c r="CD17" s="22" t="s">
        <v>4</v>
      </c>
      <c r="CE17" s="24">
        <f>CI11</f>
        <v>2</v>
      </c>
      <c r="CF17" s="25">
        <f>CK14</f>
        <v>2</v>
      </c>
      <c r="CG17" s="22" t="s">
        <v>4</v>
      </c>
      <c r="CH17" s="23">
        <f>CI14</f>
        <v>11</v>
      </c>
      <c r="CI17" s="36"/>
      <c r="CJ17" s="37"/>
      <c r="CK17" s="38"/>
      <c r="CL17" s="21">
        <v>1</v>
      </c>
      <c r="CM17" s="22" t="s">
        <v>4</v>
      </c>
      <c r="CN17" s="27">
        <v>1</v>
      </c>
      <c r="CO17" s="279"/>
      <c r="CP17" s="282"/>
      <c r="CQ17" s="285"/>
      <c r="CR17" s="232">
        <f>CC18+CF18+CL18</f>
        <v>25</v>
      </c>
      <c r="CS17" s="235" t="s">
        <v>4</v>
      </c>
      <c r="CT17" s="238">
        <f>CE18+CH18+CN18</f>
        <v>51</v>
      </c>
      <c r="CU17" s="267">
        <f>CC17+CF17+CL17</f>
        <v>3</v>
      </c>
      <c r="CV17" s="270" t="s">
        <v>4</v>
      </c>
      <c r="CW17" s="273">
        <f>CE17+CH17+CN17</f>
        <v>14</v>
      </c>
      <c r="CX17" s="276">
        <f>IF(CC17&gt;CE17,3,IF(CC17&lt;CE17,1,IF(CC17=0,AND(CE17=0)*0,2)))+IF(CF17&gt;CH17,3,IF(CF17&lt;CH17,1,IF(CF17=0,AND(CH17=0)*0,2)))+IF(CL17&gt;CN17,3,IF(CL17&lt;CN17,1,IF(CL17=0,AND(CN17=0)*0,2)))</f>
        <v>4</v>
      </c>
      <c r="CY17" s="252">
        <v>4</v>
      </c>
    </row>
    <row r="18" spans="1:103" ht="20.100000000000001" customHeight="1">
      <c r="A18" s="227"/>
      <c r="B18" s="256"/>
      <c r="C18" s="31">
        <f>K12</f>
        <v>22</v>
      </c>
      <c r="D18" s="12" t="s">
        <v>4</v>
      </c>
      <c r="E18" s="17">
        <f>I12</f>
        <v>14</v>
      </c>
      <c r="F18" s="19">
        <v>22</v>
      </c>
      <c r="G18" s="12" t="s">
        <v>4</v>
      </c>
      <c r="H18" s="13">
        <v>11</v>
      </c>
      <c r="I18" s="39"/>
      <c r="J18" s="40"/>
      <c r="K18" s="41"/>
      <c r="L18" s="11">
        <v>10</v>
      </c>
      <c r="M18" s="12" t="s">
        <v>4</v>
      </c>
      <c r="N18" s="28">
        <v>22</v>
      </c>
      <c r="O18" s="280"/>
      <c r="P18" s="283"/>
      <c r="Q18" s="286"/>
      <c r="R18" s="233"/>
      <c r="S18" s="236"/>
      <c r="T18" s="239"/>
      <c r="U18" s="268"/>
      <c r="V18" s="271"/>
      <c r="W18" s="274"/>
      <c r="X18" s="277"/>
      <c r="Y18" s="253"/>
      <c r="Z18" s="1"/>
      <c r="AA18" s="227"/>
      <c r="AB18" s="256"/>
      <c r="AC18" s="31">
        <f>AK12</f>
        <v>2</v>
      </c>
      <c r="AD18" s="12" t="s">
        <v>4</v>
      </c>
      <c r="AE18" s="17">
        <f>AI12</f>
        <v>22</v>
      </c>
      <c r="AF18" s="19">
        <f>AK15</f>
        <v>12</v>
      </c>
      <c r="AG18" s="12" t="s">
        <v>4</v>
      </c>
      <c r="AH18" s="13">
        <f>AI15</f>
        <v>22</v>
      </c>
      <c r="AI18" s="39"/>
      <c r="AJ18" s="40"/>
      <c r="AK18" s="41"/>
      <c r="AL18" s="11">
        <v>22</v>
      </c>
      <c r="AM18" s="12" t="s">
        <v>4</v>
      </c>
      <c r="AN18" s="28">
        <v>8</v>
      </c>
      <c r="AO18" s="280"/>
      <c r="AP18" s="283"/>
      <c r="AQ18" s="286"/>
      <c r="AR18" s="233"/>
      <c r="AS18" s="236"/>
      <c r="AT18" s="239"/>
      <c r="AU18" s="268"/>
      <c r="AV18" s="271"/>
      <c r="AW18" s="274"/>
      <c r="AX18" s="277"/>
      <c r="AY18" s="253"/>
      <c r="BA18" s="227"/>
      <c r="BB18" s="256"/>
      <c r="BC18" s="31">
        <f>BK12</f>
        <v>20</v>
      </c>
      <c r="BD18" s="12" t="s">
        <v>4</v>
      </c>
      <c r="BE18" s="17">
        <f>BI12</f>
        <v>22</v>
      </c>
      <c r="BF18" s="19">
        <f>BK15</f>
        <v>0</v>
      </c>
      <c r="BG18" s="12" t="s">
        <v>4</v>
      </c>
      <c r="BH18" s="13">
        <f>BI15</f>
        <v>0</v>
      </c>
      <c r="BI18" s="39"/>
      <c r="BJ18" s="40"/>
      <c r="BK18" s="41"/>
      <c r="BL18" s="11">
        <v>22</v>
      </c>
      <c r="BM18" s="12" t="s">
        <v>4</v>
      </c>
      <c r="BN18" s="28">
        <v>5</v>
      </c>
      <c r="BO18" s="280"/>
      <c r="BP18" s="283"/>
      <c r="BQ18" s="286"/>
      <c r="BR18" s="233"/>
      <c r="BS18" s="236"/>
      <c r="BT18" s="239"/>
      <c r="BU18" s="268"/>
      <c r="BV18" s="271"/>
      <c r="BW18" s="274"/>
      <c r="BX18" s="277"/>
      <c r="BY18" s="253"/>
      <c r="CA18" s="227"/>
      <c r="CB18" s="256"/>
      <c r="CC18" s="31">
        <f>CK12</f>
        <v>3</v>
      </c>
      <c r="CD18" s="12" t="s">
        <v>4</v>
      </c>
      <c r="CE18" s="17">
        <f>CI12</f>
        <v>22</v>
      </c>
      <c r="CF18" s="19">
        <f>CK15</f>
        <v>2</v>
      </c>
      <c r="CG18" s="12" t="s">
        <v>4</v>
      </c>
      <c r="CH18" s="13">
        <f>CI15</f>
        <v>11</v>
      </c>
      <c r="CI18" s="39"/>
      <c r="CJ18" s="40"/>
      <c r="CK18" s="41"/>
      <c r="CL18" s="11">
        <v>20</v>
      </c>
      <c r="CM18" s="12" t="s">
        <v>4</v>
      </c>
      <c r="CN18" s="28">
        <v>18</v>
      </c>
      <c r="CO18" s="280"/>
      <c r="CP18" s="283"/>
      <c r="CQ18" s="286"/>
      <c r="CR18" s="233"/>
      <c r="CS18" s="236"/>
      <c r="CT18" s="239"/>
      <c r="CU18" s="268"/>
      <c r="CV18" s="271"/>
      <c r="CW18" s="274"/>
      <c r="CX18" s="277"/>
      <c r="CY18" s="253"/>
    </row>
    <row r="19" spans="1:103" ht="20.100000000000001" customHeight="1" thickBot="1">
      <c r="A19" s="228"/>
      <c r="B19" s="257"/>
      <c r="C19" s="32"/>
      <c r="D19" s="15"/>
      <c r="E19" s="18"/>
      <c r="F19" s="20"/>
      <c r="G19" s="15"/>
      <c r="H19" s="16"/>
      <c r="I19" s="42"/>
      <c r="J19" s="43"/>
      <c r="K19" s="44"/>
      <c r="L19" s="14"/>
      <c r="M19" s="15"/>
      <c r="N19" s="29"/>
      <c r="O19" s="281"/>
      <c r="P19" s="284"/>
      <c r="Q19" s="287"/>
      <c r="R19" s="234"/>
      <c r="S19" s="237"/>
      <c r="T19" s="240"/>
      <c r="U19" s="269"/>
      <c r="V19" s="272"/>
      <c r="W19" s="275"/>
      <c r="X19" s="278"/>
      <c r="Y19" s="254"/>
      <c r="Z19" s="1"/>
      <c r="AA19" s="228"/>
      <c r="AB19" s="257"/>
      <c r="AC19" s="32"/>
      <c r="AD19" s="15"/>
      <c r="AE19" s="18"/>
      <c r="AF19" s="20"/>
      <c r="AG19" s="15"/>
      <c r="AH19" s="16"/>
      <c r="AI19" s="42"/>
      <c r="AJ19" s="43"/>
      <c r="AK19" s="44"/>
      <c r="AL19" s="14"/>
      <c r="AM19" s="15"/>
      <c r="AN19" s="29"/>
      <c r="AO19" s="281"/>
      <c r="AP19" s="284"/>
      <c r="AQ19" s="287"/>
      <c r="AR19" s="234"/>
      <c r="AS19" s="237"/>
      <c r="AT19" s="240"/>
      <c r="AU19" s="269"/>
      <c r="AV19" s="272"/>
      <c r="AW19" s="275"/>
      <c r="AX19" s="278"/>
      <c r="AY19" s="254"/>
      <c r="BA19" s="228"/>
      <c r="BB19" s="257"/>
      <c r="BC19" s="32"/>
      <c r="BD19" s="15"/>
      <c r="BE19" s="18"/>
      <c r="BF19" s="20"/>
      <c r="BG19" s="15"/>
      <c r="BH19" s="16"/>
      <c r="BI19" s="42"/>
      <c r="BJ19" s="43"/>
      <c r="BK19" s="44"/>
      <c r="BL19" s="14"/>
      <c r="BM19" s="15"/>
      <c r="BN19" s="29"/>
      <c r="BO19" s="281"/>
      <c r="BP19" s="284"/>
      <c r="BQ19" s="287"/>
      <c r="BR19" s="234"/>
      <c r="BS19" s="237"/>
      <c r="BT19" s="240"/>
      <c r="BU19" s="269"/>
      <c r="BV19" s="272"/>
      <c r="BW19" s="275"/>
      <c r="BX19" s="278"/>
      <c r="BY19" s="254"/>
      <c r="CA19" s="228"/>
      <c r="CB19" s="257"/>
      <c r="CC19" s="32"/>
      <c r="CD19" s="15"/>
      <c r="CE19" s="18"/>
      <c r="CF19" s="20"/>
      <c r="CG19" s="15"/>
      <c r="CH19" s="16"/>
      <c r="CI19" s="42"/>
      <c r="CJ19" s="43"/>
      <c r="CK19" s="44"/>
      <c r="CL19" s="14"/>
      <c r="CM19" s="15"/>
      <c r="CN19" s="29"/>
      <c r="CO19" s="281"/>
      <c r="CP19" s="284"/>
      <c r="CQ19" s="287"/>
      <c r="CR19" s="234"/>
      <c r="CS19" s="237"/>
      <c r="CT19" s="240"/>
      <c r="CU19" s="269"/>
      <c r="CV19" s="272"/>
      <c r="CW19" s="275"/>
      <c r="CX19" s="278"/>
      <c r="CY19" s="254"/>
    </row>
    <row r="20" spans="1:103" ht="20.100000000000001" customHeight="1">
      <c r="A20" s="226">
        <v>4</v>
      </c>
      <c r="B20" s="255" t="s">
        <v>104</v>
      </c>
      <c r="C20" s="30">
        <v>2</v>
      </c>
      <c r="D20" s="22" t="s">
        <v>4</v>
      </c>
      <c r="E20" s="24">
        <f>L11</f>
        <v>0</v>
      </c>
      <c r="F20" s="25">
        <f>N14</f>
        <v>2</v>
      </c>
      <c r="G20" s="22" t="s">
        <v>4</v>
      </c>
      <c r="H20" s="23">
        <f>L14</f>
        <v>0</v>
      </c>
      <c r="I20" s="21">
        <v>2</v>
      </c>
      <c r="J20" s="22" t="s">
        <v>4</v>
      </c>
      <c r="K20" s="23">
        <f>L17</f>
        <v>0</v>
      </c>
      <c r="L20" s="45"/>
      <c r="M20" s="46"/>
      <c r="N20" s="47"/>
      <c r="O20" s="279"/>
      <c r="P20" s="282"/>
      <c r="Q20" s="285"/>
      <c r="R20" s="232">
        <f>C21+F21+I21</f>
        <v>66</v>
      </c>
      <c r="S20" s="235" t="s">
        <v>4</v>
      </c>
      <c r="T20" s="238">
        <f>E21+H21+K21</f>
        <v>23</v>
      </c>
      <c r="U20" s="267">
        <f>C20+F20+I20</f>
        <v>6</v>
      </c>
      <c r="V20" s="270" t="s">
        <v>4</v>
      </c>
      <c r="W20" s="273">
        <f>E20+H20+K20</f>
        <v>0</v>
      </c>
      <c r="X20" s="276">
        <f>IF(C20&gt;E20,3,IF(C20&lt;E20,1,IF(C20=0,AND(E20=0)*0,2)))+IF(F20&gt;H20,3,IF(F20&lt;H20,1,IF(F20=0,AND(H20=0)*0,2)))+IF(I20&gt;K20,3,IF(I20&lt;K20,1,IF(I20=0,AND(K20=0)*0,2)))</f>
        <v>9</v>
      </c>
      <c r="Y20" s="252">
        <v>1</v>
      </c>
      <c r="Z20" s="1"/>
      <c r="AA20" s="226">
        <v>4</v>
      </c>
      <c r="AB20" s="255" t="s">
        <v>105</v>
      </c>
      <c r="AC20" s="30">
        <f>AN11</f>
        <v>0</v>
      </c>
      <c r="AD20" s="22" t="s">
        <v>4</v>
      </c>
      <c r="AE20" s="24">
        <f>AL11</f>
        <v>2</v>
      </c>
      <c r="AF20" s="25">
        <f>AN14</f>
        <v>0</v>
      </c>
      <c r="AG20" s="22" t="s">
        <v>4</v>
      </c>
      <c r="AH20" s="23">
        <f>AL14</f>
        <v>2</v>
      </c>
      <c r="AI20" s="21">
        <f>AN17</f>
        <v>0</v>
      </c>
      <c r="AJ20" s="22" t="s">
        <v>4</v>
      </c>
      <c r="AK20" s="23">
        <f>AL17</f>
        <v>2</v>
      </c>
      <c r="AL20" s="45"/>
      <c r="AM20" s="46"/>
      <c r="AN20" s="47"/>
      <c r="AO20" s="279"/>
      <c r="AP20" s="282"/>
      <c r="AQ20" s="285"/>
      <c r="AR20" s="232">
        <f>AC21+AF21+AI21</f>
        <v>15</v>
      </c>
      <c r="AS20" s="235" t="s">
        <v>4</v>
      </c>
      <c r="AT20" s="238">
        <f>AE21+AH21+AK21</f>
        <v>66</v>
      </c>
      <c r="AU20" s="267">
        <f>AC20+AF20+AI20</f>
        <v>0</v>
      </c>
      <c r="AV20" s="270" t="s">
        <v>4</v>
      </c>
      <c r="AW20" s="273">
        <f>AE20+AH20+AK20</f>
        <v>6</v>
      </c>
      <c r="AX20" s="276">
        <f>IF(AC20&gt;AE20,3,IF(AC20&lt;AE20,1,IF(AC20=0,AND(AE20=0)*0,2)))+IF(AF20&gt;AH20,3,IF(AF20&lt;AH20,1,IF(AF20=0,AND(AH20=0)*0,2)))+IF(AI20&gt;AK20,3,IF(AI20&lt;AK20,1,IF(AI20=0,AND(AK20=0)*0,2)))</f>
        <v>3</v>
      </c>
      <c r="AY20" s="252">
        <v>4</v>
      </c>
      <c r="BA20" s="226">
        <v>4</v>
      </c>
      <c r="BB20" s="255" t="s">
        <v>112</v>
      </c>
      <c r="BC20" s="30">
        <f>BN11</f>
        <v>0</v>
      </c>
      <c r="BD20" s="22" t="s">
        <v>4</v>
      </c>
      <c r="BE20" s="24">
        <f>BL11</f>
        <v>2</v>
      </c>
      <c r="BF20" s="25">
        <f>BN14</f>
        <v>0</v>
      </c>
      <c r="BG20" s="22" t="s">
        <v>4</v>
      </c>
      <c r="BH20" s="23">
        <f>BL14</f>
        <v>0</v>
      </c>
      <c r="BI20" s="21">
        <f>BN17</f>
        <v>0</v>
      </c>
      <c r="BJ20" s="22" t="s">
        <v>4</v>
      </c>
      <c r="BK20" s="23">
        <f>BL17</f>
        <v>2</v>
      </c>
      <c r="BL20" s="45"/>
      <c r="BM20" s="46"/>
      <c r="BN20" s="47"/>
      <c r="BO20" s="279"/>
      <c r="BP20" s="282"/>
      <c r="BQ20" s="285"/>
      <c r="BR20" s="232">
        <f>BC21+BF21+BI21</f>
        <v>12</v>
      </c>
      <c r="BS20" s="235" t="s">
        <v>4</v>
      </c>
      <c r="BT20" s="238">
        <f>BE21+BH21+BK21</f>
        <v>44</v>
      </c>
      <c r="BU20" s="267">
        <f>BC20+BF20+BI20</f>
        <v>0</v>
      </c>
      <c r="BV20" s="270" t="s">
        <v>4</v>
      </c>
      <c r="BW20" s="273">
        <f>BE20+BH20+BK20</f>
        <v>4</v>
      </c>
      <c r="BX20" s="276">
        <f>IF(BC20&gt;BE20,3,IF(BC20&lt;BE20,1,IF(BC20=0,AND(BE20=0)*0,2)))+IF(BF20&gt;BH20,3,IF(BF20&lt;BH20,1,IF(BF20=0,AND(BH20=0)*0,2)))+IF(BI20&gt;BK20,3,IF(BI20&lt;BK20,1,IF(BI20=0,AND(BK20=0)*0,2)))</f>
        <v>2</v>
      </c>
      <c r="BY20" s="252">
        <v>3</v>
      </c>
      <c r="CA20" s="226">
        <v>4</v>
      </c>
      <c r="CB20" s="255" t="s">
        <v>113</v>
      </c>
      <c r="CC20" s="30">
        <f>CN11</f>
        <v>2</v>
      </c>
      <c r="CD20" s="22" t="s">
        <v>4</v>
      </c>
      <c r="CE20" s="24">
        <f>CL11</f>
        <v>11</v>
      </c>
      <c r="CF20" s="25">
        <f>CN14</f>
        <v>0</v>
      </c>
      <c r="CG20" s="22" t="s">
        <v>4</v>
      </c>
      <c r="CH20" s="23">
        <f>CL14</f>
        <v>2</v>
      </c>
      <c r="CI20" s="21">
        <f>CN17</f>
        <v>1</v>
      </c>
      <c r="CJ20" s="22" t="s">
        <v>4</v>
      </c>
      <c r="CK20" s="23">
        <f>CL17</f>
        <v>1</v>
      </c>
      <c r="CL20" s="45"/>
      <c r="CM20" s="46"/>
      <c r="CN20" s="47"/>
      <c r="CO20" s="279"/>
      <c r="CP20" s="282"/>
      <c r="CQ20" s="285"/>
      <c r="CR20" s="232">
        <f>CC21+CF21+CI21</f>
        <v>29</v>
      </c>
      <c r="CS20" s="235" t="s">
        <v>4</v>
      </c>
      <c r="CT20" s="238">
        <f>CE21+CH21+CK21</f>
        <v>53</v>
      </c>
      <c r="CU20" s="267">
        <f>CC20+CF20+CI20</f>
        <v>3</v>
      </c>
      <c r="CV20" s="270" t="s">
        <v>4</v>
      </c>
      <c r="CW20" s="273">
        <f>CE20+CH20+CK20</f>
        <v>14</v>
      </c>
      <c r="CX20" s="276">
        <f>IF(CC20&gt;CE20,3,IF(CC20&lt;CE20,1,IF(CC20=0,AND(CE20=0)*0,2)))+IF(CF20&gt;CH20,3,IF(CF20&lt;CH20,1,IF(CF20=0,AND(CH20=0)*0,2)))+IF(CI20&gt;CK20,3,IF(CI20&lt;CK20,1,IF(CI20=0,AND(CK20=0)*0,2)))</f>
        <v>4</v>
      </c>
      <c r="CY20" s="252">
        <v>3</v>
      </c>
    </row>
    <row r="21" spans="1:103" ht="20.100000000000001" customHeight="1">
      <c r="A21" s="227"/>
      <c r="B21" s="256"/>
      <c r="C21" s="31">
        <v>22</v>
      </c>
      <c r="D21" s="12" t="s">
        <v>4</v>
      </c>
      <c r="E21" s="17">
        <f>L12</f>
        <v>1</v>
      </c>
      <c r="F21" s="19">
        <f>N15</f>
        <v>22</v>
      </c>
      <c r="G21" s="12" t="s">
        <v>4</v>
      </c>
      <c r="H21" s="13">
        <f>L15</f>
        <v>12</v>
      </c>
      <c r="I21" s="11">
        <v>22</v>
      </c>
      <c r="J21" s="12" t="s">
        <v>4</v>
      </c>
      <c r="K21" s="13">
        <v>10</v>
      </c>
      <c r="L21" s="48"/>
      <c r="M21" s="49"/>
      <c r="N21" s="50"/>
      <c r="O21" s="280"/>
      <c r="P21" s="283"/>
      <c r="Q21" s="286"/>
      <c r="R21" s="233"/>
      <c r="S21" s="236"/>
      <c r="T21" s="239"/>
      <c r="U21" s="268"/>
      <c r="V21" s="271"/>
      <c r="W21" s="274"/>
      <c r="X21" s="277"/>
      <c r="Y21" s="253"/>
      <c r="Z21" s="1"/>
      <c r="AA21" s="227"/>
      <c r="AB21" s="256"/>
      <c r="AC21" s="31">
        <f>AN12</f>
        <v>0</v>
      </c>
      <c r="AD21" s="12" t="s">
        <v>4</v>
      </c>
      <c r="AE21" s="17">
        <f>AL12</f>
        <v>22</v>
      </c>
      <c r="AF21" s="19">
        <f>AN15</f>
        <v>7</v>
      </c>
      <c r="AG21" s="12" t="s">
        <v>4</v>
      </c>
      <c r="AH21" s="13">
        <f>AL15</f>
        <v>22</v>
      </c>
      <c r="AI21" s="11">
        <f>AN18</f>
        <v>8</v>
      </c>
      <c r="AJ21" s="12" t="s">
        <v>4</v>
      </c>
      <c r="AK21" s="13">
        <f>AL18</f>
        <v>22</v>
      </c>
      <c r="AL21" s="48"/>
      <c r="AM21" s="49"/>
      <c r="AN21" s="50"/>
      <c r="AO21" s="280"/>
      <c r="AP21" s="283"/>
      <c r="AQ21" s="286"/>
      <c r="AR21" s="233"/>
      <c r="AS21" s="236"/>
      <c r="AT21" s="239"/>
      <c r="AU21" s="268"/>
      <c r="AV21" s="271"/>
      <c r="AW21" s="274"/>
      <c r="AX21" s="277"/>
      <c r="AY21" s="253"/>
      <c r="BA21" s="227"/>
      <c r="BB21" s="256"/>
      <c r="BC21" s="31">
        <f>BN12</f>
        <v>7</v>
      </c>
      <c r="BD21" s="12" t="s">
        <v>4</v>
      </c>
      <c r="BE21" s="17">
        <f>BL12</f>
        <v>22</v>
      </c>
      <c r="BF21" s="19">
        <f>BN15</f>
        <v>0</v>
      </c>
      <c r="BG21" s="12" t="s">
        <v>4</v>
      </c>
      <c r="BH21" s="13">
        <f>BL15</f>
        <v>0</v>
      </c>
      <c r="BI21" s="11">
        <f>BN18</f>
        <v>5</v>
      </c>
      <c r="BJ21" s="12" t="s">
        <v>4</v>
      </c>
      <c r="BK21" s="13">
        <f>BL18</f>
        <v>22</v>
      </c>
      <c r="BL21" s="48"/>
      <c r="BM21" s="49"/>
      <c r="BN21" s="50"/>
      <c r="BO21" s="280"/>
      <c r="BP21" s="283"/>
      <c r="BQ21" s="286"/>
      <c r="BR21" s="233"/>
      <c r="BS21" s="236"/>
      <c r="BT21" s="239"/>
      <c r="BU21" s="268"/>
      <c r="BV21" s="271"/>
      <c r="BW21" s="274"/>
      <c r="BX21" s="277"/>
      <c r="BY21" s="253"/>
      <c r="CA21" s="227"/>
      <c r="CB21" s="256"/>
      <c r="CC21" s="31">
        <f>CN12</f>
        <v>2</v>
      </c>
      <c r="CD21" s="12" t="s">
        <v>4</v>
      </c>
      <c r="CE21" s="17">
        <f>CL12</f>
        <v>11</v>
      </c>
      <c r="CF21" s="19">
        <f>CN15</f>
        <v>9</v>
      </c>
      <c r="CG21" s="12" t="s">
        <v>4</v>
      </c>
      <c r="CH21" s="13">
        <f>CL15</f>
        <v>22</v>
      </c>
      <c r="CI21" s="11">
        <f>CN18</f>
        <v>18</v>
      </c>
      <c r="CJ21" s="12" t="s">
        <v>4</v>
      </c>
      <c r="CK21" s="13">
        <f>CL18</f>
        <v>20</v>
      </c>
      <c r="CL21" s="48"/>
      <c r="CM21" s="49"/>
      <c r="CN21" s="50"/>
      <c r="CO21" s="280"/>
      <c r="CP21" s="283"/>
      <c r="CQ21" s="286"/>
      <c r="CR21" s="233"/>
      <c r="CS21" s="236"/>
      <c r="CT21" s="239"/>
      <c r="CU21" s="268"/>
      <c r="CV21" s="271"/>
      <c r="CW21" s="274"/>
      <c r="CX21" s="277"/>
      <c r="CY21" s="253"/>
    </row>
    <row r="22" spans="1:103" ht="20.100000000000001" customHeight="1" thickBot="1">
      <c r="A22" s="228"/>
      <c r="B22" s="257"/>
      <c r="C22" s="32"/>
      <c r="D22" s="15"/>
      <c r="E22" s="18"/>
      <c r="F22" s="20"/>
      <c r="G22" s="15"/>
      <c r="H22" s="16"/>
      <c r="I22" s="14"/>
      <c r="J22" s="15"/>
      <c r="K22" s="16"/>
      <c r="L22" s="51"/>
      <c r="M22" s="52"/>
      <c r="N22" s="53"/>
      <c r="O22" s="281"/>
      <c r="P22" s="284"/>
      <c r="Q22" s="287"/>
      <c r="R22" s="234"/>
      <c r="S22" s="237"/>
      <c r="T22" s="240"/>
      <c r="U22" s="269"/>
      <c r="V22" s="272"/>
      <c r="W22" s="275"/>
      <c r="X22" s="278"/>
      <c r="Y22" s="254"/>
      <c r="Z22" s="1"/>
      <c r="AA22" s="228"/>
      <c r="AB22" s="257"/>
      <c r="AC22" s="32"/>
      <c r="AD22" s="15"/>
      <c r="AE22" s="18"/>
      <c r="AF22" s="20"/>
      <c r="AG22" s="15"/>
      <c r="AH22" s="16"/>
      <c r="AI22" s="14"/>
      <c r="AJ22" s="15"/>
      <c r="AK22" s="16"/>
      <c r="AL22" s="51"/>
      <c r="AM22" s="52"/>
      <c r="AN22" s="53"/>
      <c r="AO22" s="281"/>
      <c r="AP22" s="284"/>
      <c r="AQ22" s="287"/>
      <c r="AR22" s="234"/>
      <c r="AS22" s="237"/>
      <c r="AT22" s="240"/>
      <c r="AU22" s="269"/>
      <c r="AV22" s="272"/>
      <c r="AW22" s="275"/>
      <c r="AX22" s="278"/>
      <c r="AY22" s="254"/>
      <c r="BA22" s="228"/>
      <c r="BB22" s="257"/>
      <c r="BC22" s="32"/>
      <c r="BD22" s="15"/>
      <c r="BE22" s="18"/>
      <c r="BF22" s="20"/>
      <c r="BG22" s="15"/>
      <c r="BH22" s="16"/>
      <c r="BI22" s="14"/>
      <c r="BJ22" s="15"/>
      <c r="BK22" s="16"/>
      <c r="BL22" s="51"/>
      <c r="BM22" s="52"/>
      <c r="BN22" s="53"/>
      <c r="BO22" s="281"/>
      <c r="BP22" s="284"/>
      <c r="BQ22" s="287"/>
      <c r="BR22" s="234"/>
      <c r="BS22" s="237"/>
      <c r="BT22" s="240"/>
      <c r="BU22" s="269"/>
      <c r="BV22" s="272"/>
      <c r="BW22" s="275"/>
      <c r="BX22" s="278"/>
      <c r="BY22" s="254"/>
      <c r="CA22" s="228"/>
      <c r="CB22" s="257"/>
      <c r="CC22" s="32"/>
      <c r="CD22" s="15"/>
      <c r="CE22" s="18"/>
      <c r="CF22" s="20"/>
      <c r="CG22" s="15"/>
      <c r="CH22" s="16"/>
      <c r="CI22" s="14"/>
      <c r="CJ22" s="15"/>
      <c r="CK22" s="16"/>
      <c r="CL22" s="51"/>
      <c r="CM22" s="52"/>
      <c r="CN22" s="53"/>
      <c r="CO22" s="281"/>
      <c r="CP22" s="284"/>
      <c r="CQ22" s="287"/>
      <c r="CR22" s="234"/>
      <c r="CS22" s="237"/>
      <c r="CT22" s="240"/>
      <c r="CU22" s="269"/>
      <c r="CV22" s="272"/>
      <c r="CW22" s="275"/>
      <c r="CX22" s="278"/>
      <c r="CY22" s="254"/>
    </row>
    <row r="23" spans="1:103" ht="18" customHeight="1">
      <c r="A23" s="56"/>
      <c r="B23" s="55"/>
      <c r="C23" s="57"/>
      <c r="D23" s="58"/>
      <c r="E23" s="58"/>
      <c r="F23" s="58"/>
      <c r="G23" s="58"/>
      <c r="H23" s="58"/>
      <c r="I23" s="58"/>
      <c r="J23" s="58"/>
      <c r="K23" s="58"/>
      <c r="L23" s="82"/>
      <c r="M23" s="82"/>
      <c r="N23" s="82"/>
      <c r="O23" s="81"/>
      <c r="P23" s="81"/>
      <c r="Q23" s="81"/>
      <c r="R23" s="82"/>
      <c r="S23" s="82"/>
      <c r="T23" s="82"/>
      <c r="U23" s="83"/>
      <c r="V23" s="83"/>
      <c r="W23" s="83"/>
      <c r="X23" s="59"/>
      <c r="Y23" s="60"/>
      <c r="Z23" s="1"/>
      <c r="AA23" s="56"/>
      <c r="AB23" s="55"/>
      <c r="AC23" s="57"/>
      <c r="AD23" s="58"/>
      <c r="AE23" s="58"/>
      <c r="AF23" s="58"/>
      <c r="AG23" s="58"/>
      <c r="AH23" s="58"/>
      <c r="AI23" s="58"/>
      <c r="AJ23" s="58"/>
      <c r="AK23" s="58"/>
      <c r="AL23" s="82"/>
      <c r="AM23" s="82"/>
      <c r="AN23" s="82"/>
      <c r="AO23" s="81"/>
      <c r="AP23" s="81"/>
      <c r="AQ23" s="81"/>
      <c r="AR23" s="82"/>
      <c r="AS23" s="82"/>
      <c r="AT23" s="82"/>
      <c r="AU23" s="83"/>
      <c r="AV23" s="83"/>
      <c r="AW23" s="83"/>
      <c r="AX23" s="59"/>
      <c r="AY23" s="60"/>
      <c r="BA23" s="56"/>
      <c r="BB23" s="55"/>
      <c r="BC23" s="57"/>
      <c r="BD23" s="58"/>
      <c r="BE23" s="58"/>
      <c r="BF23" s="58"/>
      <c r="BG23" s="58"/>
      <c r="BH23" s="58"/>
      <c r="BI23" s="58"/>
      <c r="BJ23" s="58"/>
      <c r="BK23" s="58"/>
      <c r="BL23" s="82"/>
      <c r="BM23" s="82"/>
      <c r="BN23" s="82"/>
      <c r="BO23" s="81"/>
      <c r="BP23" s="81"/>
      <c r="BQ23" s="81"/>
      <c r="BR23" s="82"/>
      <c r="BS23" s="82"/>
      <c r="BT23" s="82"/>
      <c r="BU23" s="83"/>
      <c r="BV23" s="83"/>
      <c r="BW23" s="83"/>
      <c r="BX23" s="59"/>
      <c r="BY23" s="60"/>
      <c r="CA23" s="56"/>
      <c r="CB23" s="55"/>
      <c r="CC23" s="57"/>
      <c r="CD23" s="58"/>
      <c r="CE23" s="58"/>
      <c r="CF23" s="58"/>
      <c r="CG23" s="58"/>
      <c r="CH23" s="58"/>
      <c r="CI23" s="58"/>
      <c r="CJ23" s="58"/>
      <c r="CK23" s="58"/>
      <c r="CL23" s="82"/>
      <c r="CM23" s="82"/>
      <c r="CN23" s="82"/>
      <c r="CO23" s="81"/>
      <c r="CP23" s="81"/>
      <c r="CQ23" s="81"/>
      <c r="CR23" s="82"/>
      <c r="CS23" s="82"/>
      <c r="CT23" s="82"/>
      <c r="CU23" s="83"/>
      <c r="CV23" s="83"/>
      <c r="CW23" s="83"/>
      <c r="CX23" s="59"/>
      <c r="CY23" s="60"/>
    </row>
    <row r="24" spans="1:103" ht="18" customHeight="1">
      <c r="B24" s="61" t="s">
        <v>12</v>
      </c>
      <c r="C24" s="290" t="s">
        <v>9</v>
      </c>
      <c r="D24" s="291"/>
      <c r="E24" s="292"/>
      <c r="F24" s="290" t="s">
        <v>10</v>
      </c>
      <c r="G24" s="291"/>
      <c r="H24" s="292"/>
      <c r="I24" s="290" t="s">
        <v>11</v>
      </c>
      <c r="J24" s="291"/>
      <c r="K24" s="292"/>
      <c r="L24" s="35"/>
      <c r="M24" s="10"/>
      <c r="N24" s="10"/>
      <c r="O24" s="5"/>
      <c r="P24" s="6"/>
      <c r="Q24" s="7"/>
      <c r="R24" s="5"/>
      <c r="S24" s="6"/>
      <c r="T24" s="5"/>
      <c r="U24" s="5"/>
      <c r="V24" s="5"/>
      <c r="W24" s="5"/>
      <c r="X24" s="5"/>
      <c r="Y24" s="5"/>
      <c r="Z24" s="1"/>
      <c r="AA24" s="3"/>
      <c r="AB24" s="61" t="s">
        <v>12</v>
      </c>
      <c r="AC24" s="290" t="s">
        <v>9</v>
      </c>
      <c r="AD24" s="291"/>
      <c r="AE24" s="292"/>
      <c r="AF24" s="290" t="s">
        <v>10</v>
      </c>
      <c r="AG24" s="291"/>
      <c r="AH24" s="292"/>
      <c r="AI24" s="290" t="s">
        <v>11</v>
      </c>
      <c r="AJ24" s="291"/>
      <c r="AK24" s="292"/>
      <c r="AL24" s="35"/>
      <c r="AM24" s="10"/>
      <c r="AN24" s="10"/>
      <c r="AO24" s="5"/>
      <c r="AP24" s="6"/>
      <c r="AQ24" s="7"/>
      <c r="AR24" s="5"/>
      <c r="AS24" s="6"/>
      <c r="AT24" s="5"/>
      <c r="AU24" s="5"/>
      <c r="AV24" s="5"/>
      <c r="AW24" s="5"/>
      <c r="AX24" s="5"/>
      <c r="AY24" s="5"/>
      <c r="BA24" s="3"/>
      <c r="BB24" s="61" t="s">
        <v>12</v>
      </c>
      <c r="BC24" s="290" t="s">
        <v>9</v>
      </c>
      <c r="BD24" s="291"/>
      <c r="BE24" s="292"/>
      <c r="BF24" s="290" t="s">
        <v>10</v>
      </c>
      <c r="BG24" s="291"/>
      <c r="BH24" s="292"/>
      <c r="BI24" s="290" t="s">
        <v>11</v>
      </c>
      <c r="BJ24" s="291"/>
      <c r="BK24" s="292"/>
      <c r="BL24" s="35"/>
      <c r="BM24" s="10"/>
      <c r="BN24" s="10"/>
      <c r="BO24" s="5"/>
      <c r="BP24" s="6"/>
      <c r="BQ24" s="7"/>
      <c r="BR24" s="5"/>
      <c r="BS24" s="6"/>
      <c r="BT24" s="5"/>
      <c r="BU24" s="5"/>
      <c r="BV24" s="5"/>
      <c r="BW24" s="5"/>
      <c r="BX24" s="5"/>
      <c r="BY24" s="5"/>
      <c r="CA24" s="3"/>
      <c r="CB24" s="61" t="s">
        <v>12</v>
      </c>
      <c r="CC24" s="290" t="s">
        <v>9</v>
      </c>
      <c r="CD24" s="291"/>
      <c r="CE24" s="292"/>
      <c r="CF24" s="290" t="s">
        <v>10</v>
      </c>
      <c r="CG24" s="291"/>
      <c r="CH24" s="292"/>
      <c r="CI24" s="290" t="s">
        <v>11</v>
      </c>
      <c r="CJ24" s="291"/>
      <c r="CK24" s="292"/>
      <c r="CL24" s="35"/>
      <c r="CM24" s="10"/>
      <c r="CN24" s="10"/>
      <c r="CO24" s="5"/>
      <c r="CP24" s="6"/>
      <c r="CQ24" s="7"/>
      <c r="CR24" s="5"/>
      <c r="CS24" s="6"/>
      <c r="CT24" s="5"/>
      <c r="CU24" s="5"/>
      <c r="CV24" s="5"/>
      <c r="CW24" s="5"/>
      <c r="CX24" s="5"/>
      <c r="CY24" s="5"/>
    </row>
    <row r="25" spans="1:103" ht="18" customHeight="1">
      <c r="B25" s="8"/>
      <c r="C25" s="293" t="s">
        <v>13</v>
      </c>
      <c r="D25" s="294"/>
      <c r="E25" s="295"/>
      <c r="F25" s="293" t="s">
        <v>17</v>
      </c>
      <c r="G25" s="294"/>
      <c r="H25" s="295"/>
      <c r="I25" s="293" t="s">
        <v>16</v>
      </c>
      <c r="J25" s="294"/>
      <c r="K25" s="295"/>
      <c r="L25" s="35"/>
      <c r="M25" s="10"/>
      <c r="N25" s="10"/>
      <c r="O25" s="9"/>
      <c r="P25" s="9"/>
      <c r="Q25" s="9"/>
      <c r="R25" s="9"/>
      <c r="S25" s="9"/>
      <c r="T25" s="5"/>
      <c r="U25" s="5"/>
      <c r="V25" s="5"/>
      <c r="W25" s="5"/>
      <c r="X25" s="5"/>
      <c r="Y25" s="5"/>
      <c r="Z25" s="2"/>
      <c r="AA25" s="3"/>
      <c r="AB25" s="8"/>
      <c r="AC25" s="293" t="s">
        <v>13</v>
      </c>
      <c r="AD25" s="294"/>
      <c r="AE25" s="295"/>
      <c r="AF25" s="293" t="s">
        <v>17</v>
      </c>
      <c r="AG25" s="294"/>
      <c r="AH25" s="295"/>
      <c r="AI25" s="293" t="s">
        <v>16</v>
      </c>
      <c r="AJ25" s="294"/>
      <c r="AK25" s="295"/>
      <c r="AL25" s="35"/>
      <c r="AM25" s="10"/>
      <c r="AN25" s="10"/>
      <c r="AO25" s="9"/>
      <c r="AP25" s="9"/>
      <c r="AQ25" s="9"/>
      <c r="AR25" s="9"/>
      <c r="AS25" s="9"/>
      <c r="AT25" s="5"/>
      <c r="AU25" s="5"/>
      <c r="AV25" s="5"/>
      <c r="AW25" s="5"/>
      <c r="AX25" s="5"/>
      <c r="AY25" s="5"/>
      <c r="BA25" s="3"/>
      <c r="BB25" s="8"/>
      <c r="BC25" s="293" t="s">
        <v>13</v>
      </c>
      <c r="BD25" s="294"/>
      <c r="BE25" s="295"/>
      <c r="BF25" s="293" t="s">
        <v>17</v>
      </c>
      <c r="BG25" s="294"/>
      <c r="BH25" s="295"/>
      <c r="BI25" s="293"/>
      <c r="BJ25" s="294"/>
      <c r="BK25" s="295"/>
      <c r="BL25" s="35"/>
      <c r="BM25" s="10"/>
      <c r="BN25" s="10"/>
      <c r="BO25" s="9"/>
      <c r="BP25" s="9"/>
      <c r="BQ25" s="9"/>
      <c r="BR25" s="9"/>
      <c r="BS25" s="9"/>
      <c r="BT25" s="5"/>
      <c r="BU25" s="5"/>
      <c r="BV25" s="5"/>
      <c r="BW25" s="5"/>
      <c r="BX25" s="5"/>
      <c r="BY25" s="5"/>
      <c r="CA25" s="3"/>
      <c r="CB25" s="8"/>
      <c r="CC25" s="293" t="s">
        <v>13</v>
      </c>
      <c r="CD25" s="294"/>
      <c r="CE25" s="295"/>
      <c r="CF25" s="293" t="s">
        <v>17</v>
      </c>
      <c r="CG25" s="294"/>
      <c r="CH25" s="295"/>
      <c r="CI25" s="293" t="s">
        <v>16</v>
      </c>
      <c r="CJ25" s="294"/>
      <c r="CK25" s="295"/>
      <c r="CL25" s="35"/>
      <c r="CM25" s="10"/>
      <c r="CN25" s="10"/>
      <c r="CO25" s="9"/>
      <c r="CP25" s="9"/>
      <c r="CQ25" s="9"/>
      <c r="CR25" s="9"/>
      <c r="CS25" s="9"/>
      <c r="CT25" s="5"/>
      <c r="CU25" s="5"/>
      <c r="CV25" s="5"/>
      <c r="CW25" s="5"/>
      <c r="CX25" s="5"/>
      <c r="CY25" s="5"/>
    </row>
    <row r="26" spans="1:103" ht="18" customHeight="1">
      <c r="B26" s="2"/>
      <c r="C26" s="296" t="s">
        <v>14</v>
      </c>
      <c r="D26" s="297"/>
      <c r="E26" s="298"/>
      <c r="F26" s="296" t="s">
        <v>15</v>
      </c>
      <c r="G26" s="297"/>
      <c r="H26" s="298"/>
      <c r="I26" s="296" t="s">
        <v>18</v>
      </c>
      <c r="J26" s="297"/>
      <c r="K26" s="298"/>
      <c r="L26" s="35"/>
      <c r="M26" s="10"/>
      <c r="N26" s="10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2"/>
      <c r="AA26" s="3"/>
      <c r="AB26" s="2"/>
      <c r="AC26" s="296" t="s">
        <v>14</v>
      </c>
      <c r="AD26" s="297"/>
      <c r="AE26" s="298"/>
      <c r="AF26" s="296" t="s">
        <v>15</v>
      </c>
      <c r="AG26" s="297"/>
      <c r="AH26" s="298"/>
      <c r="AI26" s="296" t="s">
        <v>18</v>
      </c>
      <c r="AJ26" s="297"/>
      <c r="AK26" s="298"/>
      <c r="AL26" s="35"/>
      <c r="AM26" s="10"/>
      <c r="AN26" s="10"/>
      <c r="AO26" s="9"/>
      <c r="AP26" s="9"/>
      <c r="AQ26" s="9"/>
      <c r="AR26" s="9"/>
      <c r="AS26" s="9"/>
      <c r="AT26" s="5"/>
      <c r="AU26" s="5"/>
      <c r="AV26" s="5"/>
      <c r="AW26" s="5"/>
      <c r="AX26" s="5"/>
      <c r="AY26" s="5"/>
      <c r="BA26" s="3"/>
      <c r="BB26" s="2"/>
      <c r="BC26" s="296"/>
      <c r="BD26" s="297"/>
      <c r="BE26" s="298"/>
      <c r="BF26" s="296"/>
      <c r="BG26" s="297"/>
      <c r="BH26" s="298"/>
      <c r="BI26" s="296" t="s">
        <v>18</v>
      </c>
      <c r="BJ26" s="297"/>
      <c r="BK26" s="298"/>
      <c r="BL26" s="35"/>
      <c r="BM26" s="10"/>
      <c r="BN26" s="10"/>
      <c r="BO26" s="9"/>
      <c r="BP26" s="9"/>
      <c r="BQ26" s="9"/>
      <c r="BR26" s="9"/>
      <c r="BS26" s="9"/>
      <c r="BT26" s="5"/>
      <c r="BU26" s="5"/>
      <c r="BV26" s="5"/>
      <c r="BW26" s="5"/>
      <c r="BX26" s="5"/>
      <c r="BY26" s="5"/>
      <c r="CA26" s="3"/>
      <c r="CB26" s="2"/>
      <c r="CC26" s="296" t="s">
        <v>14</v>
      </c>
      <c r="CD26" s="297"/>
      <c r="CE26" s="298"/>
      <c r="CF26" s="296" t="s">
        <v>15</v>
      </c>
      <c r="CG26" s="297"/>
      <c r="CH26" s="298"/>
      <c r="CI26" s="296" t="s">
        <v>18</v>
      </c>
      <c r="CJ26" s="297"/>
      <c r="CK26" s="298"/>
      <c r="CL26" s="35"/>
      <c r="CM26" s="10"/>
      <c r="CN26" s="10"/>
      <c r="CO26" s="9"/>
      <c r="CP26" s="9"/>
      <c r="CQ26" s="9"/>
      <c r="CR26" s="9"/>
      <c r="CS26" s="9"/>
      <c r="CT26" s="5"/>
      <c r="CU26" s="5"/>
      <c r="CV26" s="5"/>
      <c r="CW26" s="5"/>
      <c r="CX26" s="5"/>
      <c r="CY26" s="5"/>
    </row>
    <row r="27" spans="1:103" ht="15" customHeight="1" thickBot="1">
      <c r="B27" s="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3"/>
      <c r="AB27" s="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BA27" s="3"/>
      <c r="BB27" s="2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CA27" s="3"/>
      <c r="CB27" s="2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</row>
    <row r="28" spans="1:103" ht="15" customHeight="1">
      <c r="B28" s="2"/>
      <c r="C28" s="10"/>
      <c r="D28" s="10"/>
      <c r="E28" s="10"/>
      <c r="F28" s="10"/>
      <c r="G28" s="10"/>
      <c r="H28" s="10"/>
      <c r="I28" s="303" t="s">
        <v>2</v>
      </c>
      <c r="J28" s="304"/>
      <c r="K28" s="304"/>
      <c r="L28" s="304"/>
      <c r="M28" s="304"/>
      <c r="N28" s="305"/>
      <c r="O28" s="311" t="str">
        <f>IF(Y11=1,B11,IF(Y14=1,B14,IF(Y17=1,B17,IF(Y20=1,B20," "))))</f>
        <v>SKLENÁŘ</v>
      </c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1"/>
      <c r="AA28" s="3"/>
      <c r="AB28" s="2"/>
      <c r="AC28" s="10"/>
      <c r="AD28" s="10"/>
      <c r="AE28" s="10"/>
      <c r="AF28" s="10"/>
      <c r="AG28" s="10"/>
      <c r="AH28" s="10"/>
      <c r="AI28" s="303" t="s">
        <v>2</v>
      </c>
      <c r="AJ28" s="304"/>
      <c r="AK28" s="304"/>
      <c r="AL28" s="304"/>
      <c r="AM28" s="304"/>
      <c r="AN28" s="305"/>
      <c r="AO28" s="311" t="str">
        <f>IF(AY11=1,AB11,IF(AY14=1,AB14,IF(AY17=1,AB17,IF(AY20=1,AB20," "))))</f>
        <v>HOLEČEK</v>
      </c>
      <c r="AP28" s="312"/>
      <c r="AQ28" s="312"/>
      <c r="AR28" s="312"/>
      <c r="AS28" s="312"/>
      <c r="AT28" s="312"/>
      <c r="AU28" s="312"/>
      <c r="AV28" s="312"/>
      <c r="AW28" s="312"/>
      <c r="AX28" s="312"/>
      <c r="AY28" s="313"/>
      <c r="BA28" s="3"/>
      <c r="BB28" s="2"/>
      <c r="BC28" s="10"/>
      <c r="BD28" s="10"/>
      <c r="BE28" s="10"/>
      <c r="BF28" s="10"/>
      <c r="BG28" s="10"/>
      <c r="BH28" s="10"/>
      <c r="BI28" s="303" t="s">
        <v>2</v>
      </c>
      <c r="BJ28" s="304"/>
      <c r="BK28" s="304"/>
      <c r="BL28" s="304"/>
      <c r="BM28" s="304"/>
      <c r="BN28" s="305"/>
      <c r="BO28" s="311" t="str">
        <f>IF(BY11=1,BB11,IF(BY14=1,BB14,IF(BY17=1,BB17,IF(BY20=1,BB20," "))))</f>
        <v>VLÁŠKOVÁ</v>
      </c>
      <c r="BP28" s="312"/>
      <c r="BQ28" s="312"/>
      <c r="BR28" s="312"/>
      <c r="BS28" s="312"/>
      <c r="BT28" s="312"/>
      <c r="BU28" s="312"/>
      <c r="BV28" s="312"/>
      <c r="BW28" s="312"/>
      <c r="BX28" s="312"/>
      <c r="BY28" s="313"/>
      <c r="CA28" s="3"/>
      <c r="CB28" s="2"/>
      <c r="CC28" s="10"/>
      <c r="CD28" s="10"/>
      <c r="CE28" s="10"/>
      <c r="CF28" s="10"/>
      <c r="CG28" s="10"/>
      <c r="CH28" s="10"/>
      <c r="CI28" s="303" t="s">
        <v>2</v>
      </c>
      <c r="CJ28" s="304"/>
      <c r="CK28" s="304"/>
      <c r="CL28" s="304"/>
      <c r="CM28" s="304"/>
      <c r="CN28" s="305"/>
      <c r="CO28" s="311" t="str">
        <f>IF(CY11=1,CB11,IF(CY14=1,CB14,IF(CY17=1,CB17,IF(CY20=1,CB20," "))))</f>
        <v>MATOUŠKOVÁ</v>
      </c>
      <c r="CP28" s="312"/>
      <c r="CQ28" s="312"/>
      <c r="CR28" s="312"/>
      <c r="CS28" s="312"/>
      <c r="CT28" s="312"/>
      <c r="CU28" s="312"/>
      <c r="CV28" s="312"/>
      <c r="CW28" s="312"/>
      <c r="CX28" s="312"/>
      <c r="CY28" s="313"/>
    </row>
    <row r="29" spans="1:103" ht="15" customHeight="1">
      <c r="B29" s="1"/>
      <c r="C29" s="10"/>
      <c r="D29" s="10"/>
      <c r="E29" s="10"/>
      <c r="F29" s="10"/>
      <c r="G29" s="10"/>
      <c r="H29" s="10"/>
      <c r="I29" s="306"/>
      <c r="J29" s="288"/>
      <c r="K29" s="288"/>
      <c r="L29" s="288"/>
      <c r="M29" s="288"/>
      <c r="N29" s="307"/>
      <c r="O29" s="314"/>
      <c r="P29" s="289"/>
      <c r="Q29" s="289"/>
      <c r="R29" s="289"/>
      <c r="S29" s="289"/>
      <c r="T29" s="289"/>
      <c r="U29" s="289"/>
      <c r="V29" s="289"/>
      <c r="W29" s="289"/>
      <c r="X29" s="289"/>
      <c r="Y29" s="315"/>
      <c r="Z29" s="1"/>
      <c r="AA29" s="3"/>
      <c r="AB29" s="1"/>
      <c r="AC29" s="10"/>
      <c r="AD29" s="10"/>
      <c r="AE29" s="10"/>
      <c r="AF29" s="10"/>
      <c r="AG29" s="10"/>
      <c r="AH29" s="10"/>
      <c r="AI29" s="306"/>
      <c r="AJ29" s="288"/>
      <c r="AK29" s="288"/>
      <c r="AL29" s="288"/>
      <c r="AM29" s="288"/>
      <c r="AN29" s="307"/>
      <c r="AO29" s="314"/>
      <c r="AP29" s="289"/>
      <c r="AQ29" s="289"/>
      <c r="AR29" s="289"/>
      <c r="AS29" s="289"/>
      <c r="AT29" s="289"/>
      <c r="AU29" s="289"/>
      <c r="AV29" s="289"/>
      <c r="AW29" s="289"/>
      <c r="AX29" s="289"/>
      <c r="AY29" s="315"/>
      <c r="BA29" s="3"/>
      <c r="BB29" s="1"/>
      <c r="BC29" s="10"/>
      <c r="BD29" s="10"/>
      <c r="BE29" s="10"/>
      <c r="BF29" s="10"/>
      <c r="BG29" s="10"/>
      <c r="BH29" s="10"/>
      <c r="BI29" s="306"/>
      <c r="BJ29" s="288"/>
      <c r="BK29" s="288"/>
      <c r="BL29" s="288"/>
      <c r="BM29" s="288"/>
      <c r="BN29" s="307"/>
      <c r="BO29" s="314"/>
      <c r="BP29" s="289"/>
      <c r="BQ29" s="289"/>
      <c r="BR29" s="289"/>
      <c r="BS29" s="289"/>
      <c r="BT29" s="289"/>
      <c r="BU29" s="289"/>
      <c r="BV29" s="289"/>
      <c r="BW29" s="289"/>
      <c r="BX29" s="289"/>
      <c r="BY29" s="315"/>
      <c r="CA29" s="3"/>
      <c r="CB29" s="1"/>
      <c r="CC29" s="10"/>
      <c r="CD29" s="10"/>
      <c r="CE29" s="10"/>
      <c r="CF29" s="10"/>
      <c r="CG29" s="10"/>
      <c r="CH29" s="10"/>
      <c r="CI29" s="306"/>
      <c r="CJ29" s="288"/>
      <c r="CK29" s="288"/>
      <c r="CL29" s="288"/>
      <c r="CM29" s="288"/>
      <c r="CN29" s="307"/>
      <c r="CO29" s="314"/>
      <c r="CP29" s="289"/>
      <c r="CQ29" s="289"/>
      <c r="CR29" s="289"/>
      <c r="CS29" s="289"/>
      <c r="CT29" s="289"/>
      <c r="CU29" s="289"/>
      <c r="CV29" s="289"/>
      <c r="CW29" s="289"/>
      <c r="CX29" s="289"/>
      <c r="CY29" s="315"/>
    </row>
    <row r="30" spans="1:103" ht="15" customHeight="1" thickBot="1">
      <c r="B30" s="1"/>
      <c r="C30" s="1"/>
      <c r="D30" s="1"/>
      <c r="E30" s="1"/>
      <c r="F30" s="1"/>
      <c r="G30" s="1"/>
      <c r="H30" s="1"/>
      <c r="I30" s="308"/>
      <c r="J30" s="309"/>
      <c r="K30" s="309"/>
      <c r="L30" s="309"/>
      <c r="M30" s="309"/>
      <c r="N30" s="310"/>
      <c r="O30" s="316"/>
      <c r="P30" s="317"/>
      <c r="Q30" s="317"/>
      <c r="R30" s="317"/>
      <c r="S30" s="317"/>
      <c r="T30" s="317"/>
      <c r="U30" s="317"/>
      <c r="V30" s="317"/>
      <c r="W30" s="317"/>
      <c r="X30" s="317"/>
      <c r="Y30" s="318"/>
      <c r="Z30" s="1"/>
      <c r="AA30" s="3"/>
      <c r="AB30" s="1"/>
      <c r="AC30" s="1"/>
      <c r="AD30" s="1"/>
      <c r="AE30" s="1"/>
      <c r="AF30" s="1"/>
      <c r="AG30" s="1"/>
      <c r="AH30" s="1"/>
      <c r="AI30" s="308"/>
      <c r="AJ30" s="309"/>
      <c r="AK30" s="309"/>
      <c r="AL30" s="309"/>
      <c r="AM30" s="309"/>
      <c r="AN30" s="310"/>
      <c r="AO30" s="316"/>
      <c r="AP30" s="317"/>
      <c r="AQ30" s="317"/>
      <c r="AR30" s="317"/>
      <c r="AS30" s="317"/>
      <c r="AT30" s="317"/>
      <c r="AU30" s="317"/>
      <c r="AV30" s="317"/>
      <c r="AW30" s="317"/>
      <c r="AX30" s="317"/>
      <c r="AY30" s="318"/>
      <c r="BA30" s="3"/>
      <c r="BB30" s="1"/>
      <c r="BC30" s="1"/>
      <c r="BD30" s="1"/>
      <c r="BE30" s="1"/>
      <c r="BF30" s="1"/>
      <c r="BG30" s="1"/>
      <c r="BH30" s="1"/>
      <c r="BI30" s="308"/>
      <c r="BJ30" s="309"/>
      <c r="BK30" s="309"/>
      <c r="BL30" s="309"/>
      <c r="BM30" s="309"/>
      <c r="BN30" s="310"/>
      <c r="BO30" s="316"/>
      <c r="BP30" s="317"/>
      <c r="BQ30" s="317"/>
      <c r="BR30" s="317"/>
      <c r="BS30" s="317"/>
      <c r="BT30" s="317"/>
      <c r="BU30" s="317"/>
      <c r="BV30" s="317"/>
      <c r="BW30" s="317"/>
      <c r="BX30" s="317"/>
      <c r="BY30" s="318"/>
      <c r="CA30" s="3"/>
      <c r="CB30" s="1"/>
      <c r="CC30" s="1"/>
      <c r="CD30" s="1"/>
      <c r="CE30" s="1"/>
      <c r="CF30" s="1"/>
      <c r="CG30" s="1"/>
      <c r="CH30" s="1"/>
      <c r="CI30" s="308"/>
      <c r="CJ30" s="309"/>
      <c r="CK30" s="309"/>
      <c r="CL30" s="309"/>
      <c r="CM30" s="309"/>
      <c r="CN30" s="310"/>
      <c r="CO30" s="316"/>
      <c r="CP30" s="317"/>
      <c r="CQ30" s="317"/>
      <c r="CR30" s="317"/>
      <c r="CS30" s="317"/>
      <c r="CT30" s="317"/>
      <c r="CU30" s="317"/>
      <c r="CV30" s="317"/>
      <c r="CW30" s="317"/>
      <c r="CX30" s="317"/>
      <c r="CY30" s="318"/>
    </row>
    <row r="31" spans="1:103" ht="15" customHeight="1">
      <c r="B31" s="1"/>
      <c r="C31" s="1"/>
      <c r="D31" s="1"/>
      <c r="E31" s="1"/>
      <c r="F31" s="1"/>
      <c r="G31" s="1"/>
      <c r="H31" s="1"/>
      <c r="I31" s="85"/>
      <c r="J31" s="85"/>
      <c r="K31" s="85"/>
      <c r="L31" s="85"/>
      <c r="M31" s="85"/>
      <c r="N31" s="85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"/>
      <c r="AA31" s="3"/>
      <c r="AB31" s="1"/>
      <c r="AC31" s="1"/>
      <c r="AD31" s="1"/>
      <c r="AE31" s="1"/>
      <c r="AF31" s="1"/>
      <c r="AG31" s="1"/>
      <c r="AH31" s="1"/>
      <c r="AI31" s="85"/>
      <c r="AJ31" s="85"/>
      <c r="AK31" s="85"/>
      <c r="AL31" s="85"/>
      <c r="AM31" s="85"/>
      <c r="AN31" s="85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BA31"/>
    </row>
    <row r="32" spans="1:103" ht="18" customHeight="1">
      <c r="BA32"/>
    </row>
    <row r="33" spans="1:77" ht="15" customHeight="1">
      <c r="A33" s="244" t="s">
        <v>95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51" t="s">
        <v>3</v>
      </c>
      <c r="U33" s="251"/>
      <c r="V33" s="251"/>
      <c r="W33" s="251"/>
      <c r="X33" s="245" t="s">
        <v>19</v>
      </c>
      <c r="Y33" s="246"/>
      <c r="AA33" s="244" t="s">
        <v>90</v>
      </c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51" t="s">
        <v>3</v>
      </c>
      <c r="AU33" s="251"/>
      <c r="AV33" s="251"/>
      <c r="AW33" s="251"/>
      <c r="AX33" s="245" t="s">
        <v>19</v>
      </c>
      <c r="AY33" s="246"/>
      <c r="BA33" s="244" t="s">
        <v>91</v>
      </c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51" t="s">
        <v>3</v>
      </c>
      <c r="BU33" s="251"/>
      <c r="BV33" s="251"/>
      <c r="BW33" s="251"/>
      <c r="BX33" s="245" t="s">
        <v>19</v>
      </c>
      <c r="BY33" s="246"/>
    </row>
    <row r="34" spans="1:77" ht="1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51" t="s">
        <v>0</v>
      </c>
      <c r="U34" s="251"/>
      <c r="V34" s="251"/>
      <c r="W34" s="251"/>
      <c r="X34" s="249" t="s">
        <v>20</v>
      </c>
      <c r="Y34" s="250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51" t="s">
        <v>0</v>
      </c>
      <c r="AU34" s="251"/>
      <c r="AV34" s="251"/>
      <c r="AW34" s="251"/>
      <c r="AX34" s="249" t="s">
        <v>20</v>
      </c>
      <c r="AY34" s="250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51" t="s">
        <v>0</v>
      </c>
      <c r="BU34" s="251"/>
      <c r="BV34" s="251"/>
      <c r="BW34" s="251"/>
      <c r="BX34" s="249" t="s">
        <v>20</v>
      </c>
      <c r="BY34" s="250"/>
    </row>
    <row r="35" spans="1:77" ht="1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51" t="s">
        <v>1</v>
      </c>
      <c r="U35" s="251"/>
      <c r="V35" s="251"/>
      <c r="W35" s="251"/>
      <c r="X35" s="247" t="s">
        <v>21</v>
      </c>
      <c r="Y35" s="248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51" t="s">
        <v>1</v>
      </c>
      <c r="AU35" s="251"/>
      <c r="AV35" s="251"/>
      <c r="AW35" s="251"/>
      <c r="AX35" s="247" t="s">
        <v>21</v>
      </c>
      <c r="AY35" s="248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51" t="s">
        <v>1</v>
      </c>
      <c r="BU35" s="251"/>
      <c r="BV35" s="251"/>
      <c r="BW35" s="251"/>
      <c r="BX35" s="247" t="s">
        <v>21</v>
      </c>
      <c r="BY35" s="248"/>
    </row>
    <row r="36" spans="1:77" ht="15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ht="30" customHeight="1" thickBot="1">
      <c r="A37" s="26"/>
      <c r="B37" s="54" t="s">
        <v>22</v>
      </c>
      <c r="C37" s="262">
        <v>1</v>
      </c>
      <c r="D37" s="225"/>
      <c r="E37" s="263"/>
      <c r="F37" s="224">
        <v>2</v>
      </c>
      <c r="G37" s="225"/>
      <c r="H37" s="263"/>
      <c r="I37" s="224">
        <v>3</v>
      </c>
      <c r="J37" s="225"/>
      <c r="K37" s="263"/>
      <c r="L37" s="224">
        <v>4</v>
      </c>
      <c r="M37" s="225"/>
      <c r="N37" s="264"/>
      <c r="O37" s="258"/>
      <c r="P37" s="258"/>
      <c r="Q37" s="258"/>
      <c r="R37" s="265" t="s">
        <v>5</v>
      </c>
      <c r="S37" s="258"/>
      <c r="T37" s="266"/>
      <c r="U37" s="258" t="s">
        <v>6</v>
      </c>
      <c r="V37" s="258"/>
      <c r="W37" s="258"/>
      <c r="X37" s="34" t="s">
        <v>7</v>
      </c>
      <c r="Y37" s="33" t="s">
        <v>8</v>
      </c>
      <c r="Z37" s="3"/>
      <c r="AA37" s="26"/>
      <c r="AB37" s="54" t="s">
        <v>22</v>
      </c>
      <c r="AC37" s="262">
        <v>1</v>
      </c>
      <c r="AD37" s="225"/>
      <c r="AE37" s="263"/>
      <c r="AF37" s="224">
        <v>2</v>
      </c>
      <c r="AG37" s="225"/>
      <c r="AH37" s="263"/>
      <c r="AI37" s="224">
        <v>3</v>
      </c>
      <c r="AJ37" s="225"/>
      <c r="AK37" s="263"/>
      <c r="AL37" s="224">
        <v>4</v>
      </c>
      <c r="AM37" s="225"/>
      <c r="AN37" s="264"/>
      <c r="AO37" s="258"/>
      <c r="AP37" s="258"/>
      <c r="AQ37" s="258"/>
      <c r="AR37" s="265" t="s">
        <v>5</v>
      </c>
      <c r="AS37" s="258"/>
      <c r="AT37" s="266"/>
      <c r="AU37" s="258" t="s">
        <v>6</v>
      </c>
      <c r="AV37" s="258"/>
      <c r="AW37" s="258"/>
      <c r="AX37" s="34" t="s">
        <v>7</v>
      </c>
      <c r="AY37" s="33" t="s">
        <v>8</v>
      </c>
      <c r="BA37" s="26"/>
      <c r="BB37" s="54" t="s">
        <v>22</v>
      </c>
      <c r="BC37" s="262">
        <v>1</v>
      </c>
      <c r="BD37" s="225"/>
      <c r="BE37" s="263"/>
      <c r="BF37" s="224">
        <v>2</v>
      </c>
      <c r="BG37" s="225"/>
      <c r="BH37" s="263"/>
      <c r="BI37" s="224">
        <v>3</v>
      </c>
      <c r="BJ37" s="225"/>
      <c r="BK37" s="263"/>
      <c r="BL37" s="224">
        <v>4</v>
      </c>
      <c r="BM37" s="225"/>
      <c r="BN37" s="264"/>
      <c r="BO37" s="258"/>
      <c r="BP37" s="258"/>
      <c r="BQ37" s="258"/>
      <c r="BR37" s="265" t="s">
        <v>5</v>
      </c>
      <c r="BS37" s="258"/>
      <c r="BT37" s="266"/>
      <c r="BU37" s="258" t="s">
        <v>6</v>
      </c>
      <c r="BV37" s="258"/>
      <c r="BW37" s="258"/>
      <c r="BX37" s="34" t="s">
        <v>7</v>
      </c>
      <c r="BY37" s="33" t="s">
        <v>8</v>
      </c>
    </row>
    <row r="38" spans="1:77" ht="20.100000000000001" customHeight="1">
      <c r="A38" s="226">
        <v>1</v>
      </c>
      <c r="B38" s="259" t="s">
        <v>98</v>
      </c>
      <c r="C38" s="36"/>
      <c r="D38" s="37"/>
      <c r="E38" s="38"/>
      <c r="F38" s="21">
        <v>0</v>
      </c>
      <c r="G38" s="22" t="s">
        <v>4</v>
      </c>
      <c r="H38" s="23">
        <v>0</v>
      </c>
      <c r="I38" s="21">
        <v>2</v>
      </c>
      <c r="J38" s="22" t="s">
        <v>4</v>
      </c>
      <c r="K38" s="23">
        <v>0</v>
      </c>
      <c r="L38" s="21">
        <v>2</v>
      </c>
      <c r="M38" s="22" t="s">
        <v>4</v>
      </c>
      <c r="N38" s="27">
        <v>0</v>
      </c>
      <c r="O38" s="279"/>
      <c r="P38" s="282"/>
      <c r="Q38" s="285"/>
      <c r="R38" s="232">
        <f>F39+I39+L39</f>
        <v>44</v>
      </c>
      <c r="S38" s="235" t="s">
        <v>4</v>
      </c>
      <c r="T38" s="238">
        <f>H39+K39+N39</f>
        <v>17</v>
      </c>
      <c r="U38" s="267">
        <f>F38+I38+L38</f>
        <v>4</v>
      </c>
      <c r="V38" s="270" t="s">
        <v>4</v>
      </c>
      <c r="W38" s="273">
        <f>H38+K38+N38</f>
        <v>0</v>
      </c>
      <c r="X38" s="276">
        <f>IF(F38&gt;H38,3,IF(F38&lt;H38,1,IF(F38=0,AND(H38=0)*0,2)))+IF(I38&gt;K38,3,IF(I38&lt;K38,1,IF(I38=0,AND(K38=0)*0,2)))+IF(L38&gt;N38,3,IF(L38&lt;N38,1,IF(L38=0,AND(N38=0)*0,2)))</f>
        <v>6</v>
      </c>
      <c r="Y38" s="252">
        <v>1</v>
      </c>
      <c r="Z38" s="1"/>
      <c r="AA38" s="226">
        <v>1</v>
      </c>
      <c r="AB38" s="259" t="s">
        <v>37</v>
      </c>
      <c r="AC38" s="36"/>
      <c r="AD38" s="37"/>
      <c r="AE38" s="38"/>
      <c r="AF38" s="21">
        <v>2</v>
      </c>
      <c r="AG38" s="22" t="s">
        <v>4</v>
      </c>
      <c r="AH38" s="23">
        <v>0</v>
      </c>
      <c r="AI38" s="21">
        <v>2</v>
      </c>
      <c r="AJ38" s="22" t="s">
        <v>4</v>
      </c>
      <c r="AK38" s="23">
        <v>0</v>
      </c>
      <c r="AL38" s="21">
        <v>2</v>
      </c>
      <c r="AM38" s="22" t="s">
        <v>4</v>
      </c>
      <c r="AN38" s="27">
        <v>0</v>
      </c>
      <c r="AO38" s="279"/>
      <c r="AP38" s="282"/>
      <c r="AQ38" s="285"/>
      <c r="AR38" s="232">
        <f>AF39+AI39+AL39</f>
        <v>66</v>
      </c>
      <c r="AS38" s="235" t="s">
        <v>4</v>
      </c>
      <c r="AT38" s="238">
        <f>AH39+AK39+AN39</f>
        <v>32</v>
      </c>
      <c r="AU38" s="267">
        <f>AF38+AI38+AL38</f>
        <v>6</v>
      </c>
      <c r="AV38" s="270" t="s">
        <v>4</v>
      </c>
      <c r="AW38" s="273">
        <f>AH38+AK38+AN38</f>
        <v>0</v>
      </c>
      <c r="AX38" s="276">
        <f>IF(AF38&gt;AH38,3,IF(AF38&lt;AH38,1,IF(AF38=0,AND(AH38=0)*0,2)))+IF(AI38&gt;AK38,3,IF(AI38&lt;AK38,1,IF(AI38=0,AND(AK38=0)*0,2)))+IF(AL38&gt;AN38,3,IF(AL38&lt;AN38,1,IF(AL38=0,AND(AN38=0)*0,2)))</f>
        <v>9</v>
      </c>
      <c r="AY38" s="252">
        <v>1</v>
      </c>
      <c r="BA38" s="226">
        <v>1</v>
      </c>
      <c r="BB38" s="259" t="s">
        <v>111</v>
      </c>
      <c r="BC38" s="36"/>
      <c r="BD38" s="37"/>
      <c r="BE38" s="38"/>
      <c r="BF38" s="21">
        <v>2</v>
      </c>
      <c r="BG38" s="22" t="s">
        <v>4</v>
      </c>
      <c r="BH38" s="23">
        <v>0</v>
      </c>
      <c r="BI38" s="21">
        <v>2</v>
      </c>
      <c r="BJ38" s="22" t="s">
        <v>4</v>
      </c>
      <c r="BK38" s="23">
        <v>0</v>
      </c>
      <c r="BL38" s="21">
        <v>0</v>
      </c>
      <c r="BM38" s="22" t="s">
        <v>4</v>
      </c>
      <c r="BN38" s="27">
        <v>0</v>
      </c>
      <c r="BO38" s="279"/>
      <c r="BP38" s="282"/>
      <c r="BQ38" s="285"/>
      <c r="BR38" s="232">
        <f>BF39+BI39+BL39</f>
        <v>44</v>
      </c>
      <c r="BS38" s="235" t="s">
        <v>4</v>
      </c>
      <c r="BT38" s="238">
        <f>BH39+BK39+BN39</f>
        <v>14</v>
      </c>
      <c r="BU38" s="267">
        <f>BF38+BI38+BL38</f>
        <v>4</v>
      </c>
      <c r="BV38" s="270" t="s">
        <v>4</v>
      </c>
      <c r="BW38" s="273">
        <f>BH38+BK38+BN38</f>
        <v>0</v>
      </c>
      <c r="BX38" s="276">
        <f>IF(BF38&gt;BH38,3,IF(BF38&lt;BH38,1,IF(BF38=0,AND(BH38=0)*0,2)))+IF(BI38&gt;BK38,3,IF(BI38&lt;BK38,1,IF(BI38=0,AND(BK38=0)*0,2)))+IF(BL38&gt;BN38,3,IF(BL38&lt;BN38,1,IF(BL38=0,AND(BN38=0)*0,2)))</f>
        <v>6</v>
      </c>
      <c r="BY38" s="252">
        <v>1</v>
      </c>
    </row>
    <row r="39" spans="1:77" ht="20.100000000000001" customHeight="1">
      <c r="A39" s="227"/>
      <c r="B39" s="260"/>
      <c r="C39" s="39"/>
      <c r="D39" s="40"/>
      <c r="E39" s="41"/>
      <c r="F39" s="11">
        <v>0</v>
      </c>
      <c r="G39" s="12" t="s">
        <v>4</v>
      </c>
      <c r="H39" s="13">
        <v>0</v>
      </c>
      <c r="I39" s="11">
        <v>22</v>
      </c>
      <c r="J39" s="12" t="s">
        <v>4</v>
      </c>
      <c r="K39" s="13">
        <v>13</v>
      </c>
      <c r="L39" s="11">
        <v>22</v>
      </c>
      <c r="M39" s="12" t="s">
        <v>4</v>
      </c>
      <c r="N39" s="28">
        <v>4</v>
      </c>
      <c r="O39" s="280"/>
      <c r="P39" s="283"/>
      <c r="Q39" s="286"/>
      <c r="R39" s="233"/>
      <c r="S39" s="236"/>
      <c r="T39" s="239"/>
      <c r="U39" s="268"/>
      <c r="V39" s="271"/>
      <c r="W39" s="274"/>
      <c r="X39" s="277"/>
      <c r="Y39" s="253"/>
      <c r="Z39" s="1"/>
      <c r="AA39" s="227"/>
      <c r="AB39" s="260"/>
      <c r="AC39" s="39"/>
      <c r="AD39" s="40"/>
      <c r="AE39" s="41"/>
      <c r="AF39" s="11">
        <v>22</v>
      </c>
      <c r="AG39" s="12" t="s">
        <v>4</v>
      </c>
      <c r="AH39" s="13">
        <v>10</v>
      </c>
      <c r="AI39" s="11">
        <v>22</v>
      </c>
      <c r="AJ39" s="12" t="s">
        <v>4</v>
      </c>
      <c r="AK39" s="13">
        <v>8</v>
      </c>
      <c r="AL39" s="11">
        <v>22</v>
      </c>
      <c r="AM39" s="12" t="s">
        <v>4</v>
      </c>
      <c r="AN39" s="28">
        <v>14</v>
      </c>
      <c r="AO39" s="280"/>
      <c r="AP39" s="283"/>
      <c r="AQ39" s="286"/>
      <c r="AR39" s="233"/>
      <c r="AS39" s="236"/>
      <c r="AT39" s="239"/>
      <c r="AU39" s="268"/>
      <c r="AV39" s="271"/>
      <c r="AW39" s="274"/>
      <c r="AX39" s="277"/>
      <c r="AY39" s="253"/>
      <c r="BA39" s="227"/>
      <c r="BB39" s="260"/>
      <c r="BC39" s="39"/>
      <c r="BD39" s="40"/>
      <c r="BE39" s="41"/>
      <c r="BF39" s="11">
        <v>22</v>
      </c>
      <c r="BG39" s="12" t="s">
        <v>4</v>
      </c>
      <c r="BH39" s="13">
        <v>9</v>
      </c>
      <c r="BI39" s="11">
        <v>22</v>
      </c>
      <c r="BJ39" s="12" t="s">
        <v>4</v>
      </c>
      <c r="BK39" s="13">
        <v>5</v>
      </c>
      <c r="BL39" s="11">
        <v>0</v>
      </c>
      <c r="BM39" s="12" t="s">
        <v>4</v>
      </c>
      <c r="BN39" s="28">
        <v>0</v>
      </c>
      <c r="BO39" s="280"/>
      <c r="BP39" s="283"/>
      <c r="BQ39" s="286"/>
      <c r="BR39" s="233"/>
      <c r="BS39" s="236"/>
      <c r="BT39" s="239"/>
      <c r="BU39" s="268"/>
      <c r="BV39" s="271"/>
      <c r="BW39" s="274"/>
      <c r="BX39" s="277"/>
      <c r="BY39" s="253"/>
    </row>
    <row r="40" spans="1:77" ht="20.100000000000001" customHeight="1" thickBot="1">
      <c r="A40" s="228"/>
      <c r="B40" s="261"/>
      <c r="C40" s="42"/>
      <c r="D40" s="43"/>
      <c r="E40" s="44"/>
      <c r="F40" s="14"/>
      <c r="G40" s="15" t="s">
        <v>4</v>
      </c>
      <c r="H40" s="16"/>
      <c r="I40" s="14"/>
      <c r="J40" s="15" t="s">
        <v>4</v>
      </c>
      <c r="K40" s="16"/>
      <c r="L40" s="14"/>
      <c r="M40" s="15" t="s">
        <v>4</v>
      </c>
      <c r="N40" s="29"/>
      <c r="O40" s="281"/>
      <c r="P40" s="284"/>
      <c r="Q40" s="287"/>
      <c r="R40" s="234"/>
      <c r="S40" s="237"/>
      <c r="T40" s="240"/>
      <c r="U40" s="269"/>
      <c r="V40" s="272"/>
      <c r="W40" s="275"/>
      <c r="X40" s="278"/>
      <c r="Y40" s="254"/>
      <c r="Z40" s="1"/>
      <c r="AA40" s="228"/>
      <c r="AB40" s="261"/>
      <c r="AC40" s="42"/>
      <c r="AD40" s="43"/>
      <c r="AE40" s="44"/>
      <c r="AF40" s="14"/>
      <c r="AG40" s="15" t="s">
        <v>4</v>
      </c>
      <c r="AH40" s="16"/>
      <c r="AI40" s="14"/>
      <c r="AJ40" s="15" t="s">
        <v>4</v>
      </c>
      <c r="AK40" s="16"/>
      <c r="AL40" s="14"/>
      <c r="AM40" s="15" t="s">
        <v>4</v>
      </c>
      <c r="AN40" s="29"/>
      <c r="AO40" s="281"/>
      <c r="AP40" s="284"/>
      <c r="AQ40" s="287"/>
      <c r="AR40" s="234"/>
      <c r="AS40" s="237"/>
      <c r="AT40" s="240"/>
      <c r="AU40" s="269"/>
      <c r="AV40" s="272"/>
      <c r="AW40" s="275"/>
      <c r="AX40" s="278"/>
      <c r="AY40" s="254"/>
      <c r="BA40" s="228"/>
      <c r="BB40" s="261"/>
      <c r="BC40" s="42"/>
      <c r="BD40" s="43"/>
      <c r="BE40" s="44"/>
      <c r="BF40" s="14"/>
      <c r="BG40" s="15" t="s">
        <v>4</v>
      </c>
      <c r="BH40" s="16"/>
      <c r="BI40" s="14"/>
      <c r="BJ40" s="15"/>
      <c r="BK40" s="16"/>
      <c r="BL40" s="14"/>
      <c r="BM40" s="15" t="s">
        <v>4</v>
      </c>
      <c r="BN40" s="29"/>
      <c r="BO40" s="281"/>
      <c r="BP40" s="284"/>
      <c r="BQ40" s="287"/>
      <c r="BR40" s="234"/>
      <c r="BS40" s="237"/>
      <c r="BT40" s="240"/>
      <c r="BU40" s="269"/>
      <c r="BV40" s="272"/>
      <c r="BW40" s="275"/>
      <c r="BX40" s="278"/>
      <c r="BY40" s="254"/>
    </row>
    <row r="41" spans="1:77" ht="20.100000000000001" customHeight="1">
      <c r="A41" s="226">
        <v>2</v>
      </c>
      <c r="B41" s="255">
        <v>0</v>
      </c>
      <c r="C41" s="30">
        <f>H38</f>
        <v>0</v>
      </c>
      <c r="D41" s="22" t="s">
        <v>4</v>
      </c>
      <c r="E41" s="24">
        <f>F38</f>
        <v>0</v>
      </c>
      <c r="F41" s="45"/>
      <c r="G41" s="46"/>
      <c r="H41" s="47"/>
      <c r="I41" s="21">
        <v>0</v>
      </c>
      <c r="J41" s="22" t="s">
        <v>4</v>
      </c>
      <c r="K41" s="23">
        <v>0</v>
      </c>
      <c r="L41" s="21">
        <v>0</v>
      </c>
      <c r="M41" s="22" t="s">
        <v>4</v>
      </c>
      <c r="N41" s="27">
        <v>0</v>
      </c>
      <c r="O41" s="279"/>
      <c r="P41" s="282"/>
      <c r="Q41" s="285"/>
      <c r="R41" s="232">
        <f>C42+I42+L42</f>
        <v>0</v>
      </c>
      <c r="S41" s="235" t="s">
        <v>4</v>
      </c>
      <c r="T41" s="238">
        <f>E42+K42+N42</f>
        <v>0</v>
      </c>
      <c r="U41" s="267">
        <f>C41+I41+L41</f>
        <v>0</v>
      </c>
      <c r="V41" s="270" t="s">
        <v>4</v>
      </c>
      <c r="W41" s="273">
        <f>E41+K41+N41</f>
        <v>0</v>
      </c>
      <c r="X41" s="276">
        <f>IF(C41&gt;E41,3,IF(C41&lt;E41,1,IF(C41=0,AND(E41=0)*0,2)))+IF(I41&gt;K41,3,IF(I41&lt;K41,1,IF(I41=0,AND(K41=0)*0,2)))+IF(L41&gt;N41,3,IF(L41&lt;N41,1,IF(L41=0,AND(N41=0)*0,2)))</f>
        <v>0</v>
      </c>
      <c r="Y41" s="252">
        <v>0</v>
      </c>
      <c r="Z41" s="1"/>
      <c r="AA41" s="226">
        <v>2</v>
      </c>
      <c r="AB41" s="255" t="s">
        <v>102</v>
      </c>
      <c r="AC41" s="30">
        <f>AH38</f>
        <v>0</v>
      </c>
      <c r="AD41" s="22" t="s">
        <v>4</v>
      </c>
      <c r="AE41" s="24">
        <f>AF38</f>
        <v>2</v>
      </c>
      <c r="AF41" s="45"/>
      <c r="AG41" s="46"/>
      <c r="AH41" s="47"/>
      <c r="AI41" s="21">
        <v>2</v>
      </c>
      <c r="AJ41" s="22" t="s">
        <v>4</v>
      </c>
      <c r="AK41" s="23">
        <v>0</v>
      </c>
      <c r="AL41" s="21">
        <v>0</v>
      </c>
      <c r="AM41" s="22" t="s">
        <v>4</v>
      </c>
      <c r="AN41" s="27">
        <v>2</v>
      </c>
      <c r="AO41" s="279"/>
      <c r="AP41" s="282"/>
      <c r="AQ41" s="285"/>
      <c r="AR41" s="232">
        <f>AC42+AI42+AL42</f>
        <v>43</v>
      </c>
      <c r="AS41" s="235" t="s">
        <v>4</v>
      </c>
      <c r="AT41" s="238">
        <f>AE42+AK42+AN42</f>
        <v>51</v>
      </c>
      <c r="AU41" s="267">
        <f>AC41+AI41+AL41</f>
        <v>2</v>
      </c>
      <c r="AV41" s="270" t="s">
        <v>4</v>
      </c>
      <c r="AW41" s="273">
        <f>AE41+AK41+AN41</f>
        <v>4</v>
      </c>
      <c r="AX41" s="276">
        <f>IF(AC41&gt;AE41,3,IF(AC41&lt;AE41,1,IF(AC41=0,AND(AE41=0)*0,2)))+IF(AI41&gt;AK41,3,IF(AI41&lt;AK41,1,IF(AI41=0,AND(AK41=0)*0,2)))+IF(AL41&gt;AN41,3,IF(AL41&lt;AN41,1,IF(AL41=0,AND(AN41=0)*0,2)))</f>
        <v>5</v>
      </c>
      <c r="AY41" s="252">
        <v>3</v>
      </c>
      <c r="BA41" s="226">
        <v>2</v>
      </c>
      <c r="BB41" s="255" t="s">
        <v>114</v>
      </c>
      <c r="BC41" s="30">
        <f>BH38</f>
        <v>0</v>
      </c>
      <c r="BD41" s="22" t="s">
        <v>4</v>
      </c>
      <c r="BE41" s="24">
        <f>BF38</f>
        <v>2</v>
      </c>
      <c r="BF41" s="45"/>
      <c r="BG41" s="46"/>
      <c r="BH41" s="47"/>
      <c r="BI41" s="21">
        <v>2</v>
      </c>
      <c r="BJ41" s="22" t="s">
        <v>4</v>
      </c>
      <c r="BK41" s="23">
        <v>0</v>
      </c>
      <c r="BL41" s="21">
        <v>0</v>
      </c>
      <c r="BM41" s="22" t="s">
        <v>4</v>
      </c>
      <c r="BN41" s="27">
        <v>0</v>
      </c>
      <c r="BO41" s="279"/>
      <c r="BP41" s="282"/>
      <c r="BQ41" s="285"/>
      <c r="BR41" s="232">
        <f>BC42+BI42+BL42</f>
        <v>31</v>
      </c>
      <c r="BS41" s="235" t="s">
        <v>4</v>
      </c>
      <c r="BT41" s="238">
        <f>BE42+BK42+BN42</f>
        <v>32</v>
      </c>
      <c r="BU41" s="267">
        <f>BC41+BI41+BL41</f>
        <v>2</v>
      </c>
      <c r="BV41" s="270" t="s">
        <v>4</v>
      </c>
      <c r="BW41" s="273">
        <f>BE41+BK41+BN41</f>
        <v>2</v>
      </c>
      <c r="BX41" s="276">
        <f>IF(BC41&gt;BE41,3,IF(BC41&lt;BE41,1,IF(BC41=0,AND(BE41=0)*0,2)))+IF(BI41&gt;BK41,3,IF(BI41&lt;BK41,1,IF(BI41=0,AND(BK41=0)*0,2)))+IF(BL41&gt;BN41,3,IF(BL41&lt;BN41,1,IF(BL41=0,AND(BN41=0)*0,2)))</f>
        <v>4</v>
      </c>
      <c r="BY41" s="252">
        <v>2</v>
      </c>
    </row>
    <row r="42" spans="1:77" ht="20.100000000000001" customHeight="1">
      <c r="A42" s="227"/>
      <c r="B42" s="256"/>
      <c r="C42" s="31">
        <f>H39</f>
        <v>0</v>
      </c>
      <c r="D42" s="12" t="s">
        <v>4</v>
      </c>
      <c r="E42" s="17">
        <f>F39</f>
        <v>0</v>
      </c>
      <c r="F42" s="48"/>
      <c r="G42" s="49"/>
      <c r="H42" s="50"/>
      <c r="I42" s="11">
        <v>0</v>
      </c>
      <c r="J42" s="12" t="s">
        <v>4</v>
      </c>
      <c r="K42" s="13">
        <v>0</v>
      </c>
      <c r="L42" s="11">
        <v>0</v>
      </c>
      <c r="M42" s="12" t="s">
        <v>4</v>
      </c>
      <c r="N42" s="28">
        <v>0</v>
      </c>
      <c r="O42" s="280"/>
      <c r="P42" s="283"/>
      <c r="Q42" s="286"/>
      <c r="R42" s="233"/>
      <c r="S42" s="236"/>
      <c r="T42" s="239"/>
      <c r="U42" s="268"/>
      <c r="V42" s="271"/>
      <c r="W42" s="274"/>
      <c r="X42" s="277"/>
      <c r="Y42" s="253"/>
      <c r="Z42" s="1"/>
      <c r="AA42" s="227"/>
      <c r="AB42" s="256"/>
      <c r="AC42" s="31">
        <f>AH39</f>
        <v>10</v>
      </c>
      <c r="AD42" s="12" t="s">
        <v>4</v>
      </c>
      <c r="AE42" s="17">
        <f>AF39</f>
        <v>22</v>
      </c>
      <c r="AF42" s="48"/>
      <c r="AG42" s="49"/>
      <c r="AH42" s="50"/>
      <c r="AI42" s="11">
        <v>22</v>
      </c>
      <c r="AJ42" s="12" t="s">
        <v>4</v>
      </c>
      <c r="AK42" s="13">
        <v>7</v>
      </c>
      <c r="AL42" s="11">
        <v>11</v>
      </c>
      <c r="AM42" s="12" t="s">
        <v>4</v>
      </c>
      <c r="AN42" s="28">
        <v>22</v>
      </c>
      <c r="AO42" s="280"/>
      <c r="AP42" s="283"/>
      <c r="AQ42" s="286"/>
      <c r="AR42" s="233"/>
      <c r="AS42" s="236"/>
      <c r="AT42" s="239"/>
      <c r="AU42" s="268"/>
      <c r="AV42" s="271"/>
      <c r="AW42" s="274"/>
      <c r="AX42" s="277"/>
      <c r="AY42" s="253"/>
      <c r="BA42" s="227"/>
      <c r="BB42" s="256"/>
      <c r="BC42" s="31">
        <f>BH39</f>
        <v>9</v>
      </c>
      <c r="BD42" s="12" t="s">
        <v>4</v>
      </c>
      <c r="BE42" s="17">
        <f>BF39</f>
        <v>22</v>
      </c>
      <c r="BF42" s="48"/>
      <c r="BG42" s="49"/>
      <c r="BH42" s="50"/>
      <c r="BI42" s="11">
        <v>22</v>
      </c>
      <c r="BJ42" s="12" t="s">
        <v>4</v>
      </c>
      <c r="BK42" s="13">
        <v>10</v>
      </c>
      <c r="BL42" s="11">
        <v>0</v>
      </c>
      <c r="BM42" s="12" t="s">
        <v>4</v>
      </c>
      <c r="BN42" s="28">
        <v>0</v>
      </c>
      <c r="BO42" s="280"/>
      <c r="BP42" s="283"/>
      <c r="BQ42" s="286"/>
      <c r="BR42" s="233"/>
      <c r="BS42" s="236"/>
      <c r="BT42" s="239"/>
      <c r="BU42" s="268"/>
      <c r="BV42" s="271"/>
      <c r="BW42" s="274"/>
      <c r="BX42" s="277"/>
      <c r="BY42" s="253"/>
    </row>
    <row r="43" spans="1:77" ht="20.100000000000001" customHeight="1" thickBot="1">
      <c r="A43" s="228"/>
      <c r="B43" s="257"/>
      <c r="C43" s="32"/>
      <c r="D43" s="15"/>
      <c r="E43" s="18"/>
      <c r="F43" s="51"/>
      <c r="G43" s="52"/>
      <c r="H43" s="53"/>
      <c r="I43" s="14"/>
      <c r="J43" s="15"/>
      <c r="K43" s="16"/>
      <c r="L43" s="14"/>
      <c r="M43" s="15"/>
      <c r="N43" s="29"/>
      <c r="O43" s="281"/>
      <c r="P43" s="284"/>
      <c r="Q43" s="287"/>
      <c r="R43" s="234"/>
      <c r="S43" s="237"/>
      <c r="T43" s="240"/>
      <c r="U43" s="269"/>
      <c r="V43" s="272"/>
      <c r="W43" s="275"/>
      <c r="X43" s="278"/>
      <c r="Y43" s="254"/>
      <c r="Z43" s="1"/>
      <c r="AA43" s="228"/>
      <c r="AB43" s="257"/>
      <c r="AC43" s="32"/>
      <c r="AD43" s="15"/>
      <c r="AE43" s="18"/>
      <c r="AF43" s="51"/>
      <c r="AG43" s="52"/>
      <c r="AH43" s="53"/>
      <c r="AI43" s="14"/>
      <c r="AJ43" s="15"/>
      <c r="AK43" s="16"/>
      <c r="AL43" s="14"/>
      <c r="AM43" s="15"/>
      <c r="AN43" s="29"/>
      <c r="AO43" s="281"/>
      <c r="AP43" s="284"/>
      <c r="AQ43" s="287"/>
      <c r="AR43" s="234"/>
      <c r="AS43" s="237"/>
      <c r="AT43" s="240"/>
      <c r="AU43" s="269"/>
      <c r="AV43" s="272"/>
      <c r="AW43" s="275"/>
      <c r="AX43" s="278"/>
      <c r="AY43" s="254"/>
      <c r="BA43" s="228"/>
      <c r="BB43" s="257"/>
      <c r="BC43" s="32"/>
      <c r="BD43" s="15"/>
      <c r="BE43" s="18"/>
      <c r="BF43" s="51"/>
      <c r="BG43" s="52"/>
      <c r="BH43" s="53"/>
      <c r="BI43" s="14"/>
      <c r="BJ43" s="15"/>
      <c r="BK43" s="16"/>
      <c r="BL43" s="14"/>
      <c r="BM43" s="15"/>
      <c r="BN43" s="29"/>
      <c r="BO43" s="281"/>
      <c r="BP43" s="284"/>
      <c r="BQ43" s="287"/>
      <c r="BR43" s="234"/>
      <c r="BS43" s="237"/>
      <c r="BT43" s="240"/>
      <c r="BU43" s="269"/>
      <c r="BV43" s="272"/>
      <c r="BW43" s="275"/>
      <c r="BX43" s="278"/>
      <c r="BY43" s="254"/>
    </row>
    <row r="44" spans="1:77" ht="20.100000000000001" customHeight="1">
      <c r="A44" s="226">
        <v>3</v>
      </c>
      <c r="B44" s="255" t="s">
        <v>229</v>
      </c>
      <c r="C44" s="30">
        <f>K38</f>
        <v>0</v>
      </c>
      <c r="D44" s="22" t="s">
        <v>4</v>
      </c>
      <c r="E44" s="24">
        <f>I38</f>
        <v>2</v>
      </c>
      <c r="F44" s="25">
        <f>K41</f>
        <v>0</v>
      </c>
      <c r="G44" s="22" t="s">
        <v>4</v>
      </c>
      <c r="H44" s="23">
        <f>I41</f>
        <v>0</v>
      </c>
      <c r="I44" s="36"/>
      <c r="J44" s="37"/>
      <c r="K44" s="38"/>
      <c r="L44" s="21">
        <v>2</v>
      </c>
      <c r="M44" s="22" t="s">
        <v>4</v>
      </c>
      <c r="N44" s="27">
        <v>0</v>
      </c>
      <c r="O44" s="279"/>
      <c r="P44" s="282"/>
      <c r="Q44" s="285"/>
      <c r="R44" s="232">
        <f>C45+F45+L45</f>
        <v>35</v>
      </c>
      <c r="S44" s="235" t="s">
        <v>4</v>
      </c>
      <c r="T44" s="238">
        <f>E45+H45+N45</f>
        <v>29</v>
      </c>
      <c r="U44" s="267">
        <f>C44+F44+L44</f>
        <v>2</v>
      </c>
      <c r="V44" s="270" t="s">
        <v>4</v>
      </c>
      <c r="W44" s="273">
        <f>E44+H44+N44</f>
        <v>2</v>
      </c>
      <c r="X44" s="276">
        <f>IF(C44&gt;E44,3,IF(C44&lt;E44,1,IF(C44=0,AND(E44=0)*0,2)))+IF(F44&gt;H44,3,IF(F44&lt;H44,1,IF(F44=0,AND(H44=0)*0,2)))+IF(L44&gt;N44,3,IF(L44&lt;N44,1,IF(L44=0,AND(N44=0)*0,2)))</f>
        <v>4</v>
      </c>
      <c r="Y44" s="252">
        <v>2</v>
      </c>
      <c r="Z44" s="1"/>
      <c r="AA44" s="226">
        <v>3</v>
      </c>
      <c r="AB44" s="255" t="s">
        <v>106</v>
      </c>
      <c r="AC44" s="30">
        <f>AK38</f>
        <v>0</v>
      </c>
      <c r="AD44" s="22" t="s">
        <v>4</v>
      </c>
      <c r="AE44" s="24">
        <f>AI38</f>
        <v>2</v>
      </c>
      <c r="AF44" s="25">
        <f>AK41</f>
        <v>0</v>
      </c>
      <c r="AG44" s="22" t="s">
        <v>4</v>
      </c>
      <c r="AH44" s="23">
        <f>AI41</f>
        <v>2</v>
      </c>
      <c r="AI44" s="36"/>
      <c r="AJ44" s="37"/>
      <c r="AK44" s="38"/>
      <c r="AL44" s="21">
        <v>0</v>
      </c>
      <c r="AM44" s="22" t="s">
        <v>4</v>
      </c>
      <c r="AN44" s="27">
        <v>2</v>
      </c>
      <c r="AO44" s="279"/>
      <c r="AP44" s="282"/>
      <c r="AQ44" s="285"/>
      <c r="AR44" s="232">
        <f>AC45+AF45+AL45</f>
        <v>20</v>
      </c>
      <c r="AS44" s="235" t="s">
        <v>4</v>
      </c>
      <c r="AT44" s="238">
        <f>AE45+AH45+AN45</f>
        <v>66</v>
      </c>
      <c r="AU44" s="267">
        <f>AC44+AF44+AL44</f>
        <v>0</v>
      </c>
      <c r="AV44" s="270" t="s">
        <v>4</v>
      </c>
      <c r="AW44" s="273">
        <f>AE44+AH44+AN44</f>
        <v>6</v>
      </c>
      <c r="AX44" s="276">
        <f>IF(AC44&gt;AE44,3,IF(AC44&lt;AE44,1,IF(AC44=0,AND(AE44=0)*0,2)))+IF(AF44&gt;AH44,3,IF(AF44&lt;AH44,1,IF(AF44=0,AND(AH44=0)*0,2)))+IF(AL44&gt;AN44,3,IF(AL44&lt;AN44,1,IF(AL44=0,AND(AN44=0)*0,2)))</f>
        <v>3</v>
      </c>
      <c r="AY44" s="252">
        <v>4</v>
      </c>
      <c r="BA44" s="226">
        <v>3</v>
      </c>
      <c r="BB44" s="255" t="s">
        <v>116</v>
      </c>
      <c r="BC44" s="30">
        <f>BK38</f>
        <v>0</v>
      </c>
      <c r="BD44" s="22" t="s">
        <v>4</v>
      </c>
      <c r="BE44" s="24">
        <f>BI38</f>
        <v>2</v>
      </c>
      <c r="BF44" s="25">
        <v>0</v>
      </c>
      <c r="BG44" s="22" t="s">
        <v>4</v>
      </c>
      <c r="BH44" s="23">
        <v>2</v>
      </c>
      <c r="BI44" s="36"/>
      <c r="BJ44" s="37"/>
      <c r="BK44" s="38"/>
      <c r="BL44" s="21">
        <v>0</v>
      </c>
      <c r="BM44" s="22" t="s">
        <v>4</v>
      </c>
      <c r="BN44" s="27">
        <v>0</v>
      </c>
      <c r="BO44" s="279"/>
      <c r="BP44" s="282"/>
      <c r="BQ44" s="285"/>
      <c r="BR44" s="232">
        <f>BC45+BF45+BL45</f>
        <v>15</v>
      </c>
      <c r="BS44" s="235" t="s">
        <v>4</v>
      </c>
      <c r="BT44" s="238">
        <f>BE45+BH45+BN45</f>
        <v>44</v>
      </c>
      <c r="BU44" s="267">
        <f>BC44+BF44+BL44</f>
        <v>0</v>
      </c>
      <c r="BV44" s="270" t="s">
        <v>4</v>
      </c>
      <c r="BW44" s="273">
        <f>BE44+BH44+BN44</f>
        <v>4</v>
      </c>
      <c r="BX44" s="276">
        <f>IF(BC44&gt;BE44,3,IF(BC44&lt;BE44,1,IF(BC44=0,AND(BE44=0)*0,2)))+IF(BF44&gt;BH44,3,IF(BF44&lt;BH44,1,IF(BF44=0,AND(BH44=0)*0,2)))+IF(BL44&gt;BN44,3,IF(BL44&lt;BN44,1,IF(BL44=0,AND(BN44=0)*0,2)))</f>
        <v>2</v>
      </c>
      <c r="BY44" s="252">
        <v>3</v>
      </c>
    </row>
    <row r="45" spans="1:77" ht="20.100000000000001" customHeight="1">
      <c r="A45" s="227"/>
      <c r="B45" s="256"/>
      <c r="C45" s="31">
        <f>K39</f>
        <v>13</v>
      </c>
      <c r="D45" s="12" t="s">
        <v>4</v>
      </c>
      <c r="E45" s="17">
        <f>I39</f>
        <v>22</v>
      </c>
      <c r="F45" s="19">
        <f>K42</f>
        <v>0</v>
      </c>
      <c r="G45" s="12" t="s">
        <v>4</v>
      </c>
      <c r="H45" s="13">
        <f>I42</f>
        <v>0</v>
      </c>
      <c r="I45" s="39"/>
      <c r="J45" s="40"/>
      <c r="K45" s="41"/>
      <c r="L45" s="11">
        <v>22</v>
      </c>
      <c r="M45" s="12" t="s">
        <v>4</v>
      </c>
      <c r="N45" s="28">
        <v>7</v>
      </c>
      <c r="O45" s="280"/>
      <c r="P45" s="283"/>
      <c r="Q45" s="286"/>
      <c r="R45" s="233"/>
      <c r="S45" s="236"/>
      <c r="T45" s="239"/>
      <c r="U45" s="268"/>
      <c r="V45" s="271"/>
      <c r="W45" s="274"/>
      <c r="X45" s="277"/>
      <c r="Y45" s="253"/>
      <c r="Z45" s="1"/>
      <c r="AA45" s="227"/>
      <c r="AB45" s="256"/>
      <c r="AC45" s="31">
        <f>AK39</f>
        <v>8</v>
      </c>
      <c r="AD45" s="12" t="s">
        <v>4</v>
      </c>
      <c r="AE45" s="17">
        <f>AI39</f>
        <v>22</v>
      </c>
      <c r="AF45" s="19">
        <f>AK42</f>
        <v>7</v>
      </c>
      <c r="AG45" s="12" t="s">
        <v>4</v>
      </c>
      <c r="AH45" s="13">
        <f>AI42</f>
        <v>22</v>
      </c>
      <c r="AI45" s="39"/>
      <c r="AJ45" s="40"/>
      <c r="AK45" s="41"/>
      <c r="AL45" s="11">
        <v>5</v>
      </c>
      <c r="AM45" s="12" t="s">
        <v>4</v>
      </c>
      <c r="AN45" s="28">
        <v>22</v>
      </c>
      <c r="AO45" s="280"/>
      <c r="AP45" s="283"/>
      <c r="AQ45" s="286"/>
      <c r="AR45" s="233"/>
      <c r="AS45" s="236"/>
      <c r="AT45" s="239"/>
      <c r="AU45" s="268"/>
      <c r="AV45" s="271"/>
      <c r="AW45" s="274"/>
      <c r="AX45" s="277"/>
      <c r="AY45" s="253"/>
      <c r="BA45" s="227"/>
      <c r="BB45" s="256"/>
      <c r="BC45" s="31">
        <f>BK39</f>
        <v>5</v>
      </c>
      <c r="BD45" s="12" t="s">
        <v>4</v>
      </c>
      <c r="BE45" s="17">
        <f>BI39</f>
        <v>22</v>
      </c>
      <c r="BF45" s="19">
        <v>10</v>
      </c>
      <c r="BG45" s="12" t="s">
        <v>4</v>
      </c>
      <c r="BH45" s="13">
        <v>22</v>
      </c>
      <c r="BI45" s="39"/>
      <c r="BJ45" s="40"/>
      <c r="BK45" s="41"/>
      <c r="BL45" s="11">
        <v>0</v>
      </c>
      <c r="BM45" s="12" t="s">
        <v>4</v>
      </c>
      <c r="BN45" s="28">
        <v>0</v>
      </c>
      <c r="BO45" s="280"/>
      <c r="BP45" s="283"/>
      <c r="BQ45" s="286"/>
      <c r="BR45" s="233"/>
      <c r="BS45" s="236"/>
      <c r="BT45" s="239"/>
      <c r="BU45" s="268"/>
      <c r="BV45" s="271"/>
      <c r="BW45" s="274"/>
      <c r="BX45" s="277"/>
      <c r="BY45" s="253"/>
    </row>
    <row r="46" spans="1:77" ht="20.100000000000001" customHeight="1" thickBot="1">
      <c r="A46" s="228"/>
      <c r="B46" s="257"/>
      <c r="C46" s="32"/>
      <c r="D46" s="15"/>
      <c r="E46" s="18"/>
      <c r="F46" s="20"/>
      <c r="G46" s="15"/>
      <c r="H46" s="16"/>
      <c r="I46" s="42"/>
      <c r="J46" s="43"/>
      <c r="K46" s="44"/>
      <c r="L46" s="14"/>
      <c r="M46" s="15"/>
      <c r="N46" s="29"/>
      <c r="O46" s="281"/>
      <c r="P46" s="284"/>
      <c r="Q46" s="287"/>
      <c r="R46" s="234"/>
      <c r="S46" s="237"/>
      <c r="T46" s="240"/>
      <c r="U46" s="269"/>
      <c r="V46" s="272"/>
      <c r="W46" s="275"/>
      <c r="X46" s="278"/>
      <c r="Y46" s="254"/>
      <c r="Z46" s="1"/>
      <c r="AA46" s="228"/>
      <c r="AB46" s="257"/>
      <c r="AC46" s="32"/>
      <c r="AD46" s="15"/>
      <c r="AE46" s="18"/>
      <c r="AF46" s="20"/>
      <c r="AG46" s="15"/>
      <c r="AH46" s="16"/>
      <c r="AI46" s="42"/>
      <c r="AJ46" s="43"/>
      <c r="AK46" s="44"/>
      <c r="AL46" s="14"/>
      <c r="AM46" s="15"/>
      <c r="AN46" s="29"/>
      <c r="AO46" s="281"/>
      <c r="AP46" s="284"/>
      <c r="AQ46" s="287"/>
      <c r="AR46" s="234"/>
      <c r="AS46" s="237"/>
      <c r="AT46" s="240"/>
      <c r="AU46" s="269"/>
      <c r="AV46" s="272"/>
      <c r="AW46" s="275"/>
      <c r="AX46" s="278"/>
      <c r="AY46" s="254"/>
      <c r="BA46" s="228"/>
      <c r="BB46" s="257"/>
      <c r="BC46" s="32"/>
      <c r="BD46" s="15"/>
      <c r="BE46" s="18"/>
      <c r="BF46" s="20"/>
      <c r="BG46" s="15"/>
      <c r="BH46" s="16"/>
      <c r="BI46" s="42"/>
      <c r="BJ46" s="43"/>
      <c r="BK46" s="44"/>
      <c r="BL46" s="14"/>
      <c r="BM46" s="15"/>
      <c r="BN46" s="29"/>
      <c r="BO46" s="281"/>
      <c r="BP46" s="284"/>
      <c r="BQ46" s="287"/>
      <c r="BR46" s="234"/>
      <c r="BS46" s="237"/>
      <c r="BT46" s="240"/>
      <c r="BU46" s="269"/>
      <c r="BV46" s="272"/>
      <c r="BW46" s="275"/>
      <c r="BX46" s="278"/>
      <c r="BY46" s="254"/>
    </row>
    <row r="47" spans="1:77" ht="20.100000000000001" customHeight="1">
      <c r="A47" s="226">
        <v>4</v>
      </c>
      <c r="B47" s="255" t="s">
        <v>108</v>
      </c>
      <c r="C47" s="30">
        <f>N38</f>
        <v>0</v>
      </c>
      <c r="D47" s="22" t="s">
        <v>4</v>
      </c>
      <c r="E47" s="24">
        <f>L38</f>
        <v>2</v>
      </c>
      <c r="F47" s="25">
        <f>N41</f>
        <v>0</v>
      </c>
      <c r="G47" s="22" t="s">
        <v>4</v>
      </c>
      <c r="H47" s="23">
        <f>L41</f>
        <v>0</v>
      </c>
      <c r="I47" s="21">
        <f>N44</f>
        <v>0</v>
      </c>
      <c r="J47" s="22" t="s">
        <v>4</v>
      </c>
      <c r="K47" s="23">
        <f>L44</f>
        <v>2</v>
      </c>
      <c r="L47" s="45"/>
      <c r="M47" s="46"/>
      <c r="N47" s="47"/>
      <c r="O47" s="279"/>
      <c r="P47" s="282"/>
      <c r="Q47" s="285"/>
      <c r="R47" s="232">
        <f>C48+F48+I48</f>
        <v>11</v>
      </c>
      <c r="S47" s="235" t="s">
        <v>4</v>
      </c>
      <c r="T47" s="238">
        <f>E48+H48+K48</f>
        <v>44</v>
      </c>
      <c r="U47" s="267">
        <f>C47+F47+I47</f>
        <v>0</v>
      </c>
      <c r="V47" s="270" t="s">
        <v>4</v>
      </c>
      <c r="W47" s="273">
        <f>E47+H47+K47</f>
        <v>4</v>
      </c>
      <c r="X47" s="276">
        <f>IF(C47&gt;E47,3,IF(C47&lt;E47,1,IF(C47=0,AND(E47=0)*0,2)))+IF(F47&gt;H47,3,IF(F47&lt;H47,1,IF(F47=0,AND(H47=0)*0,2)))+IF(I47&gt;K47,3,IF(I47&lt;K47,1,IF(I47=0,AND(K47=0)*0,2)))</f>
        <v>2</v>
      </c>
      <c r="Y47" s="252">
        <v>3</v>
      </c>
      <c r="Z47" s="1"/>
      <c r="AA47" s="226">
        <v>4</v>
      </c>
      <c r="AB47" s="255" t="s">
        <v>107</v>
      </c>
      <c r="AC47" s="30">
        <f>AN38</f>
        <v>0</v>
      </c>
      <c r="AD47" s="22" t="s">
        <v>4</v>
      </c>
      <c r="AE47" s="24">
        <f>AL38</f>
        <v>2</v>
      </c>
      <c r="AF47" s="25">
        <f>AN41</f>
        <v>2</v>
      </c>
      <c r="AG47" s="22" t="s">
        <v>4</v>
      </c>
      <c r="AH47" s="23">
        <f>AL41</f>
        <v>0</v>
      </c>
      <c r="AI47" s="21">
        <f>AN44</f>
        <v>2</v>
      </c>
      <c r="AJ47" s="22" t="s">
        <v>4</v>
      </c>
      <c r="AK47" s="23">
        <f>AL44</f>
        <v>0</v>
      </c>
      <c r="AL47" s="45"/>
      <c r="AM47" s="46"/>
      <c r="AN47" s="47"/>
      <c r="AO47" s="279"/>
      <c r="AP47" s="282"/>
      <c r="AQ47" s="285"/>
      <c r="AR47" s="232">
        <f>AC48+AF48+AI48</f>
        <v>58</v>
      </c>
      <c r="AS47" s="235" t="s">
        <v>4</v>
      </c>
      <c r="AT47" s="238">
        <f>AE48+AH48+AK48</f>
        <v>38</v>
      </c>
      <c r="AU47" s="267">
        <f>AC47+AF47+AI47</f>
        <v>4</v>
      </c>
      <c r="AV47" s="270" t="s">
        <v>4</v>
      </c>
      <c r="AW47" s="273">
        <f>AE47+AH47+AK47</f>
        <v>2</v>
      </c>
      <c r="AX47" s="276">
        <f>IF(AC47&gt;AE47,3,IF(AC47&lt;AE47,1,IF(AC47=0,AND(AE47=0)*0,2)))+IF(AF47&gt;AH47,3,IF(AF47&lt;AH47,1,IF(AF47=0,AND(AH47=0)*0,2)))+IF(AI47&gt;AK47,3,IF(AI47&lt;AK47,1,IF(AI47=0,AND(AK47=0)*0,2)))</f>
        <v>7</v>
      </c>
      <c r="AY47" s="252">
        <v>2</v>
      </c>
      <c r="BA47" s="226">
        <v>4</v>
      </c>
      <c r="BB47" s="255">
        <v>0</v>
      </c>
      <c r="BC47" s="30">
        <f>BN38</f>
        <v>0</v>
      </c>
      <c r="BD47" s="22" t="s">
        <v>4</v>
      </c>
      <c r="BE47" s="24">
        <f>BL38</f>
        <v>0</v>
      </c>
      <c r="BF47" s="25">
        <f>BN41</f>
        <v>0</v>
      </c>
      <c r="BG47" s="22" t="s">
        <v>4</v>
      </c>
      <c r="BH47" s="23">
        <f>BL41</f>
        <v>0</v>
      </c>
      <c r="BI47" s="21">
        <f>BN44</f>
        <v>0</v>
      </c>
      <c r="BJ47" s="22" t="s">
        <v>4</v>
      </c>
      <c r="BK47" s="23">
        <f>BL44</f>
        <v>0</v>
      </c>
      <c r="BL47" s="45"/>
      <c r="BM47" s="46"/>
      <c r="BN47" s="47"/>
      <c r="BO47" s="279"/>
      <c r="BP47" s="282"/>
      <c r="BQ47" s="285"/>
      <c r="BR47" s="232">
        <f>BC48+BF48+BI48</f>
        <v>0</v>
      </c>
      <c r="BS47" s="235" t="s">
        <v>4</v>
      </c>
      <c r="BT47" s="238">
        <f>BE48+BH48+BK48</f>
        <v>0</v>
      </c>
      <c r="BU47" s="267">
        <f>BC47+BF47+BI47</f>
        <v>0</v>
      </c>
      <c r="BV47" s="270" t="s">
        <v>4</v>
      </c>
      <c r="BW47" s="273">
        <f>BE47+BH47+BK47</f>
        <v>0</v>
      </c>
      <c r="BX47" s="276">
        <f>IF(BC47&gt;BE47,3,IF(BC47&lt;BE47,1,IF(BC47=0,AND(BE47=0)*0,2)))+IF(BF47&gt;BH47,3,IF(BF47&lt;BH47,1,IF(BF47=0,AND(BH47=0)*0,2)))+IF(BI47&gt;BK47,3,IF(BI47&lt;BK47,1,IF(BI47=0,AND(BK47=0)*0,2)))</f>
        <v>0</v>
      </c>
      <c r="BY47" s="252">
        <v>0</v>
      </c>
    </row>
    <row r="48" spans="1:77" ht="20.100000000000001" customHeight="1">
      <c r="A48" s="227"/>
      <c r="B48" s="256"/>
      <c r="C48" s="31">
        <f>N39</f>
        <v>4</v>
      </c>
      <c r="D48" s="12" t="s">
        <v>4</v>
      </c>
      <c r="E48" s="17">
        <f>L39</f>
        <v>22</v>
      </c>
      <c r="F48" s="19">
        <f>N42</f>
        <v>0</v>
      </c>
      <c r="G48" s="12" t="s">
        <v>4</v>
      </c>
      <c r="H48" s="13">
        <f>L42</f>
        <v>0</v>
      </c>
      <c r="I48" s="11">
        <f>N45</f>
        <v>7</v>
      </c>
      <c r="J48" s="12" t="s">
        <v>4</v>
      </c>
      <c r="K48" s="13">
        <f>L45</f>
        <v>22</v>
      </c>
      <c r="L48" s="48"/>
      <c r="M48" s="49"/>
      <c r="N48" s="50"/>
      <c r="O48" s="280"/>
      <c r="P48" s="283"/>
      <c r="Q48" s="286"/>
      <c r="R48" s="233"/>
      <c r="S48" s="236"/>
      <c r="T48" s="239"/>
      <c r="U48" s="268"/>
      <c r="V48" s="271"/>
      <c r="W48" s="274"/>
      <c r="X48" s="277"/>
      <c r="Y48" s="253"/>
      <c r="Z48" s="1"/>
      <c r="AA48" s="227"/>
      <c r="AB48" s="256"/>
      <c r="AC48" s="31">
        <f>AN39</f>
        <v>14</v>
      </c>
      <c r="AD48" s="12" t="s">
        <v>4</v>
      </c>
      <c r="AE48" s="17">
        <f>AL39</f>
        <v>22</v>
      </c>
      <c r="AF48" s="19">
        <f>AN42</f>
        <v>22</v>
      </c>
      <c r="AG48" s="12" t="s">
        <v>4</v>
      </c>
      <c r="AH48" s="13">
        <f>AL42</f>
        <v>11</v>
      </c>
      <c r="AI48" s="11">
        <f>AN45</f>
        <v>22</v>
      </c>
      <c r="AJ48" s="12" t="s">
        <v>4</v>
      </c>
      <c r="AK48" s="13">
        <f>AL45</f>
        <v>5</v>
      </c>
      <c r="AL48" s="48"/>
      <c r="AM48" s="49"/>
      <c r="AN48" s="50"/>
      <c r="AO48" s="280"/>
      <c r="AP48" s="283"/>
      <c r="AQ48" s="286"/>
      <c r="AR48" s="233"/>
      <c r="AS48" s="236"/>
      <c r="AT48" s="239"/>
      <c r="AU48" s="268"/>
      <c r="AV48" s="271"/>
      <c r="AW48" s="274"/>
      <c r="AX48" s="277"/>
      <c r="AY48" s="253"/>
      <c r="BA48" s="227"/>
      <c r="BB48" s="256"/>
      <c r="BC48" s="31">
        <f>BN39</f>
        <v>0</v>
      </c>
      <c r="BD48" s="12" t="s">
        <v>4</v>
      </c>
      <c r="BE48" s="17">
        <f>BL39</f>
        <v>0</v>
      </c>
      <c r="BF48" s="19">
        <f>BN42</f>
        <v>0</v>
      </c>
      <c r="BG48" s="12" t="s">
        <v>4</v>
      </c>
      <c r="BH48" s="13">
        <f>BL42</f>
        <v>0</v>
      </c>
      <c r="BI48" s="11">
        <f>BN45</f>
        <v>0</v>
      </c>
      <c r="BJ48" s="12" t="s">
        <v>4</v>
      </c>
      <c r="BK48" s="13">
        <f>BL45</f>
        <v>0</v>
      </c>
      <c r="BL48" s="48"/>
      <c r="BM48" s="49"/>
      <c r="BN48" s="50"/>
      <c r="BO48" s="280"/>
      <c r="BP48" s="283"/>
      <c r="BQ48" s="286"/>
      <c r="BR48" s="233"/>
      <c r="BS48" s="236"/>
      <c r="BT48" s="239"/>
      <c r="BU48" s="268"/>
      <c r="BV48" s="271"/>
      <c r="BW48" s="274"/>
      <c r="BX48" s="277"/>
      <c r="BY48" s="253"/>
    </row>
    <row r="49" spans="1:77" ht="20.100000000000001" customHeight="1" thickBot="1">
      <c r="A49" s="228"/>
      <c r="B49" s="257"/>
      <c r="C49" s="32"/>
      <c r="D49" s="15"/>
      <c r="E49" s="18"/>
      <c r="F49" s="20"/>
      <c r="G49" s="15"/>
      <c r="H49" s="16"/>
      <c r="I49" s="14"/>
      <c r="J49" s="15"/>
      <c r="K49" s="16"/>
      <c r="L49" s="51"/>
      <c r="M49" s="52"/>
      <c r="N49" s="53"/>
      <c r="O49" s="281"/>
      <c r="P49" s="284"/>
      <c r="Q49" s="287"/>
      <c r="R49" s="234"/>
      <c r="S49" s="237"/>
      <c r="T49" s="240"/>
      <c r="U49" s="269"/>
      <c r="V49" s="272"/>
      <c r="W49" s="275"/>
      <c r="X49" s="278"/>
      <c r="Y49" s="254"/>
      <c r="Z49" s="1"/>
      <c r="AA49" s="228"/>
      <c r="AB49" s="257"/>
      <c r="AC49" s="32"/>
      <c r="AD49" s="15"/>
      <c r="AE49" s="18"/>
      <c r="AF49" s="20"/>
      <c r="AG49" s="15"/>
      <c r="AH49" s="16"/>
      <c r="AI49" s="14"/>
      <c r="AJ49" s="15"/>
      <c r="AK49" s="16"/>
      <c r="AL49" s="51"/>
      <c r="AM49" s="52"/>
      <c r="AN49" s="53"/>
      <c r="AO49" s="281"/>
      <c r="AP49" s="284"/>
      <c r="AQ49" s="287"/>
      <c r="AR49" s="234"/>
      <c r="AS49" s="237"/>
      <c r="AT49" s="240"/>
      <c r="AU49" s="269"/>
      <c r="AV49" s="272"/>
      <c r="AW49" s="275"/>
      <c r="AX49" s="278"/>
      <c r="AY49" s="254"/>
      <c r="BA49" s="228"/>
      <c r="BB49" s="257"/>
      <c r="BC49" s="32"/>
      <c r="BD49" s="15"/>
      <c r="BE49" s="18"/>
      <c r="BF49" s="20"/>
      <c r="BG49" s="15"/>
      <c r="BH49" s="16"/>
      <c r="BI49" s="14"/>
      <c r="BJ49" s="15"/>
      <c r="BK49" s="16"/>
      <c r="BL49" s="51"/>
      <c r="BM49" s="52"/>
      <c r="BN49" s="53"/>
      <c r="BO49" s="281"/>
      <c r="BP49" s="284"/>
      <c r="BQ49" s="287"/>
      <c r="BR49" s="234"/>
      <c r="BS49" s="237"/>
      <c r="BT49" s="240"/>
      <c r="BU49" s="269"/>
      <c r="BV49" s="272"/>
      <c r="BW49" s="275"/>
      <c r="BX49" s="278"/>
      <c r="BY49" s="254"/>
    </row>
    <row r="50" spans="1:77" ht="18" customHeight="1">
      <c r="A50" s="56"/>
      <c r="B50" s="55"/>
      <c r="C50" s="57"/>
      <c r="D50" s="58"/>
      <c r="E50" s="58"/>
      <c r="F50" s="58"/>
      <c r="G50" s="58"/>
      <c r="H50" s="58"/>
      <c r="I50" s="58"/>
      <c r="J50" s="58"/>
      <c r="K50" s="58"/>
      <c r="L50" s="82"/>
      <c r="M50" s="82"/>
      <c r="N50" s="82"/>
      <c r="O50" s="81"/>
      <c r="P50" s="81"/>
      <c r="Q50" s="81"/>
      <c r="R50" s="82"/>
      <c r="S50" s="82"/>
      <c r="T50" s="82"/>
      <c r="U50" s="83"/>
      <c r="V50" s="83"/>
      <c r="W50" s="83"/>
      <c r="X50" s="59"/>
      <c r="Y50" s="60"/>
      <c r="Z50" s="1"/>
      <c r="AA50" s="56"/>
      <c r="AB50" s="55"/>
      <c r="AC50" s="57"/>
      <c r="AD50" s="58"/>
      <c r="AE50" s="58"/>
      <c r="AF50" s="58"/>
      <c r="AG50" s="58"/>
      <c r="AH50" s="58"/>
      <c r="AI50" s="58"/>
      <c r="AJ50" s="58"/>
      <c r="AK50" s="58"/>
      <c r="AL50" s="82"/>
      <c r="AM50" s="82"/>
      <c r="AN50" s="82"/>
      <c r="AO50" s="81"/>
      <c r="AP50" s="81"/>
      <c r="AQ50" s="81"/>
      <c r="AR50" s="82"/>
      <c r="AS50" s="82"/>
      <c r="AT50" s="82"/>
      <c r="AU50" s="83"/>
      <c r="AV50" s="83"/>
      <c r="AW50" s="83"/>
      <c r="AX50" s="59"/>
      <c r="AY50" s="60"/>
      <c r="BA50" s="56"/>
      <c r="BB50" s="55"/>
      <c r="BC50" s="57"/>
      <c r="BD50" s="58"/>
      <c r="BE50" s="58"/>
      <c r="BF50" s="58"/>
      <c r="BG50" s="58"/>
      <c r="BH50" s="58"/>
      <c r="BI50" s="58"/>
      <c r="BJ50" s="58"/>
      <c r="BK50" s="58"/>
      <c r="BL50" s="82"/>
      <c r="BM50" s="82"/>
      <c r="BN50" s="82"/>
      <c r="BO50" s="81"/>
      <c r="BP50" s="81"/>
      <c r="BQ50" s="81"/>
      <c r="BR50" s="82"/>
      <c r="BS50" s="82"/>
      <c r="BT50" s="82"/>
      <c r="BU50" s="83"/>
      <c r="BV50" s="83"/>
      <c r="BW50" s="83"/>
      <c r="BX50" s="59"/>
      <c r="BY50" s="60"/>
    </row>
    <row r="51" spans="1:77" ht="18" customHeight="1">
      <c r="B51" s="61" t="s">
        <v>12</v>
      </c>
      <c r="C51" s="290" t="s">
        <v>9</v>
      </c>
      <c r="D51" s="291"/>
      <c r="E51" s="292"/>
      <c r="F51" s="290" t="s">
        <v>10</v>
      </c>
      <c r="G51" s="291"/>
      <c r="H51" s="292"/>
      <c r="I51" s="290" t="s">
        <v>11</v>
      </c>
      <c r="J51" s="291"/>
      <c r="K51" s="292"/>
      <c r="L51" s="35"/>
      <c r="M51" s="10"/>
      <c r="N51" s="10"/>
      <c r="O51" s="5"/>
      <c r="P51" s="6"/>
      <c r="Q51" s="7"/>
      <c r="R51" s="5"/>
      <c r="S51" s="6"/>
      <c r="T51" s="5"/>
      <c r="U51" s="5"/>
      <c r="V51" s="5"/>
      <c r="W51" s="5"/>
      <c r="X51" s="5"/>
      <c r="Y51" s="5"/>
      <c r="Z51" s="1"/>
      <c r="AA51" s="3"/>
      <c r="AB51" s="61" t="s">
        <v>12</v>
      </c>
      <c r="AC51" s="290" t="s">
        <v>9</v>
      </c>
      <c r="AD51" s="291"/>
      <c r="AE51" s="292"/>
      <c r="AF51" s="290" t="s">
        <v>10</v>
      </c>
      <c r="AG51" s="291"/>
      <c r="AH51" s="292"/>
      <c r="AI51" s="290" t="s">
        <v>11</v>
      </c>
      <c r="AJ51" s="291"/>
      <c r="AK51" s="292"/>
      <c r="AL51" s="35"/>
      <c r="AM51" s="10"/>
      <c r="AN51" s="10"/>
      <c r="AO51" s="5"/>
      <c r="AP51" s="6"/>
      <c r="AQ51" s="7"/>
      <c r="AR51" s="5"/>
      <c r="AS51" s="6"/>
      <c r="AT51" s="5"/>
      <c r="AU51" s="5"/>
      <c r="AV51" s="5"/>
      <c r="AW51" s="5"/>
      <c r="AX51" s="5"/>
      <c r="AY51" s="5"/>
      <c r="BA51" s="3"/>
      <c r="BB51" s="61" t="s">
        <v>12</v>
      </c>
      <c r="BC51" s="290" t="s">
        <v>9</v>
      </c>
      <c r="BD51" s="291"/>
      <c r="BE51" s="292"/>
      <c r="BF51" s="290" t="s">
        <v>10</v>
      </c>
      <c r="BG51" s="291"/>
      <c r="BH51" s="292"/>
      <c r="BI51" s="290" t="s">
        <v>11</v>
      </c>
      <c r="BJ51" s="291"/>
      <c r="BK51" s="292"/>
      <c r="BL51" s="35"/>
      <c r="BM51" s="10"/>
      <c r="BN51" s="10"/>
      <c r="BO51" s="5"/>
      <c r="BP51" s="6"/>
      <c r="BQ51" s="7"/>
      <c r="BR51" s="5"/>
      <c r="BS51" s="6"/>
      <c r="BT51" s="5"/>
      <c r="BU51" s="5"/>
      <c r="BV51" s="5"/>
      <c r="BW51" s="5"/>
      <c r="BX51" s="5"/>
      <c r="BY51" s="5"/>
    </row>
    <row r="52" spans="1:77" ht="18" customHeight="1">
      <c r="B52" s="8"/>
      <c r="C52" s="293" t="s">
        <v>13</v>
      </c>
      <c r="D52" s="294"/>
      <c r="E52" s="295"/>
      <c r="F52" s="293" t="s">
        <v>17</v>
      </c>
      <c r="G52" s="294"/>
      <c r="H52" s="295"/>
      <c r="I52" s="293"/>
      <c r="J52" s="294"/>
      <c r="K52" s="295"/>
      <c r="L52" s="35"/>
      <c r="M52" s="10"/>
      <c r="N52" s="10"/>
      <c r="O52" s="9"/>
      <c r="P52" s="9"/>
      <c r="Q52" s="9"/>
      <c r="R52" s="9"/>
      <c r="S52" s="9"/>
      <c r="T52" s="5"/>
      <c r="U52" s="5"/>
      <c r="V52" s="5"/>
      <c r="W52" s="5"/>
      <c r="X52" s="5"/>
      <c r="Y52" s="5"/>
      <c r="Z52" s="2"/>
      <c r="AA52" s="3"/>
      <c r="AB52" s="8"/>
      <c r="AC52" s="293" t="s">
        <v>13</v>
      </c>
      <c r="AD52" s="294"/>
      <c r="AE52" s="295"/>
      <c r="AF52" s="293" t="s">
        <v>17</v>
      </c>
      <c r="AG52" s="294"/>
      <c r="AH52" s="295"/>
      <c r="AI52" s="293" t="s">
        <v>16</v>
      </c>
      <c r="AJ52" s="294"/>
      <c r="AK52" s="295"/>
      <c r="AL52" s="35"/>
      <c r="AM52" s="10"/>
      <c r="AN52" s="10"/>
      <c r="AO52" s="9"/>
      <c r="AP52" s="9"/>
      <c r="AQ52" s="9"/>
      <c r="AR52" s="9"/>
      <c r="AS52" s="9"/>
      <c r="AT52" s="5"/>
      <c r="AU52" s="5"/>
      <c r="AV52" s="5"/>
      <c r="AW52" s="5"/>
      <c r="AX52" s="5"/>
      <c r="AY52" s="5"/>
      <c r="BA52" s="3"/>
      <c r="BB52" s="8"/>
      <c r="BC52" s="293"/>
      <c r="BD52" s="294"/>
      <c r="BE52" s="295"/>
      <c r="BF52" s="293"/>
      <c r="BG52" s="294"/>
      <c r="BH52" s="295"/>
      <c r="BI52" s="293"/>
      <c r="BJ52" s="294"/>
      <c r="BK52" s="295"/>
      <c r="BL52" s="35"/>
      <c r="BM52" s="10"/>
      <c r="BN52" s="10"/>
      <c r="BO52" s="9"/>
      <c r="BP52" s="9"/>
      <c r="BQ52" s="9"/>
      <c r="BR52" s="9"/>
      <c r="BS52" s="9"/>
      <c r="BT52" s="5"/>
      <c r="BU52" s="5"/>
      <c r="BV52" s="5"/>
      <c r="BW52" s="5"/>
      <c r="BX52" s="5"/>
      <c r="BY52" s="5"/>
    </row>
    <row r="53" spans="1:77" ht="18" customHeight="1">
      <c r="B53" s="2"/>
      <c r="C53" s="296"/>
      <c r="D53" s="297"/>
      <c r="E53" s="298"/>
      <c r="F53" s="296"/>
      <c r="G53" s="297"/>
      <c r="H53" s="298"/>
      <c r="I53" s="296" t="s">
        <v>18</v>
      </c>
      <c r="J53" s="297"/>
      <c r="K53" s="298"/>
      <c r="L53" s="35"/>
      <c r="M53" s="10"/>
      <c r="N53" s="10"/>
      <c r="O53" s="9"/>
      <c r="P53" s="9"/>
      <c r="Q53" s="9"/>
      <c r="R53" s="9"/>
      <c r="S53" s="9"/>
      <c r="T53" s="5"/>
      <c r="U53" s="5"/>
      <c r="V53" s="5"/>
      <c r="W53" s="5"/>
      <c r="X53" s="5"/>
      <c r="Y53" s="5"/>
      <c r="Z53" s="2"/>
      <c r="AA53" s="3"/>
      <c r="AB53" s="2"/>
      <c r="AC53" s="296" t="s">
        <v>14</v>
      </c>
      <c r="AD53" s="297"/>
      <c r="AE53" s="298"/>
      <c r="AF53" s="296" t="s">
        <v>15</v>
      </c>
      <c r="AG53" s="297"/>
      <c r="AH53" s="298"/>
      <c r="AI53" s="296" t="s">
        <v>18</v>
      </c>
      <c r="AJ53" s="297"/>
      <c r="AK53" s="298"/>
      <c r="AL53" s="35"/>
      <c r="AM53" s="10"/>
      <c r="AN53" s="10"/>
      <c r="AO53" s="9"/>
      <c r="AP53" s="9"/>
      <c r="AQ53" s="9"/>
      <c r="AR53" s="9"/>
      <c r="AS53" s="9"/>
      <c r="AT53" s="5"/>
      <c r="AU53" s="5"/>
      <c r="AV53" s="5"/>
      <c r="AW53" s="5"/>
      <c r="AX53" s="5"/>
      <c r="AY53" s="5"/>
      <c r="BA53" s="3"/>
      <c r="BB53" s="2"/>
      <c r="BC53" s="296" t="s">
        <v>14</v>
      </c>
      <c r="BD53" s="297"/>
      <c r="BE53" s="298"/>
      <c r="BF53" s="296" t="s">
        <v>15</v>
      </c>
      <c r="BG53" s="297"/>
      <c r="BH53" s="298"/>
      <c r="BI53" s="296" t="s">
        <v>18</v>
      </c>
      <c r="BJ53" s="297"/>
      <c r="BK53" s="298"/>
      <c r="BL53" s="35"/>
      <c r="BM53" s="10"/>
      <c r="BN53" s="10"/>
      <c r="BO53" s="9"/>
      <c r="BP53" s="9"/>
      <c r="BQ53" s="9"/>
      <c r="BR53" s="9"/>
      <c r="BS53" s="9"/>
      <c r="BT53" s="5"/>
      <c r="BU53" s="5"/>
      <c r="BV53" s="5"/>
      <c r="BW53" s="5"/>
      <c r="BX53" s="5"/>
      <c r="BY53" s="5"/>
    </row>
    <row r="54" spans="1:77" ht="15" customHeight="1" thickBot="1"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"/>
      <c r="AA54" s="3"/>
      <c r="AB54" s="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BA54" s="3"/>
      <c r="BB54" s="2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</row>
    <row r="55" spans="1:77" ht="15" customHeight="1">
      <c r="B55" s="2"/>
      <c r="C55" s="10"/>
      <c r="D55" s="10"/>
      <c r="E55" s="10"/>
      <c r="F55" s="10"/>
      <c r="G55" s="10"/>
      <c r="H55" s="10"/>
      <c r="I55" s="303" t="s">
        <v>2</v>
      </c>
      <c r="J55" s="304"/>
      <c r="K55" s="304"/>
      <c r="L55" s="304"/>
      <c r="M55" s="304"/>
      <c r="N55" s="305"/>
      <c r="O55" s="311" t="str">
        <f>IF(Y38=1,B38,IF(Y41=1,B41,IF(Y44=1,B44,IF(Y47=1,B47," "))))</f>
        <v>PODIVÍN</v>
      </c>
      <c r="P55" s="312"/>
      <c r="Q55" s="312"/>
      <c r="R55" s="312"/>
      <c r="S55" s="312"/>
      <c r="T55" s="312"/>
      <c r="U55" s="312"/>
      <c r="V55" s="312"/>
      <c r="W55" s="312"/>
      <c r="X55" s="312"/>
      <c r="Y55" s="313"/>
      <c r="Z55" s="1"/>
      <c r="AA55" s="3"/>
      <c r="AB55" s="2"/>
      <c r="AC55" s="10"/>
      <c r="AD55" s="10"/>
      <c r="AE55" s="10"/>
      <c r="AF55" s="10"/>
      <c r="AG55" s="10"/>
      <c r="AH55" s="10"/>
      <c r="AI55" s="303" t="s">
        <v>2</v>
      </c>
      <c r="AJ55" s="304"/>
      <c r="AK55" s="304"/>
      <c r="AL55" s="304"/>
      <c r="AM55" s="304"/>
      <c r="AN55" s="305"/>
      <c r="AO55" s="311" t="str">
        <f>IF(AY38=1,AB38,IF(AY41=1,AB41,IF(AY44=1,AB44,IF(AY47=1,AB47," "))))</f>
        <v>SLAVÍK</v>
      </c>
      <c r="AP55" s="312"/>
      <c r="AQ55" s="312"/>
      <c r="AR55" s="312"/>
      <c r="AS55" s="312"/>
      <c r="AT55" s="312"/>
      <c r="AU55" s="312"/>
      <c r="AV55" s="312"/>
      <c r="AW55" s="312"/>
      <c r="AX55" s="312"/>
      <c r="AY55" s="313"/>
      <c r="BA55" s="3"/>
      <c r="BB55" s="2"/>
      <c r="BC55" s="10"/>
      <c r="BD55" s="10"/>
      <c r="BE55" s="10"/>
      <c r="BF55" s="10"/>
      <c r="BG55" s="10"/>
      <c r="BH55" s="10"/>
      <c r="BI55" s="303" t="s">
        <v>2</v>
      </c>
      <c r="BJ55" s="304"/>
      <c r="BK55" s="304"/>
      <c r="BL55" s="304"/>
      <c r="BM55" s="304"/>
      <c r="BN55" s="305"/>
      <c r="BO55" s="311" t="str">
        <f>IF(BY38=1,BB38,IF(BY41=1,BB41,IF(BY44=1,BB44,IF(BY47=1,BB47," "))))</f>
        <v>SCHOŘOVÁ</v>
      </c>
      <c r="BP55" s="312"/>
      <c r="BQ55" s="312"/>
      <c r="BR55" s="312"/>
      <c r="BS55" s="312"/>
      <c r="BT55" s="312"/>
      <c r="BU55" s="312"/>
      <c r="BV55" s="312"/>
      <c r="BW55" s="312"/>
      <c r="BX55" s="312"/>
      <c r="BY55" s="313"/>
    </row>
    <row r="56" spans="1:77" ht="15" customHeight="1">
      <c r="B56" s="1"/>
      <c r="C56" s="10"/>
      <c r="D56" s="10"/>
      <c r="E56" s="10"/>
      <c r="F56" s="10"/>
      <c r="G56" s="10"/>
      <c r="H56" s="10"/>
      <c r="I56" s="306"/>
      <c r="J56" s="288"/>
      <c r="K56" s="288"/>
      <c r="L56" s="288"/>
      <c r="M56" s="288"/>
      <c r="N56" s="307"/>
      <c r="O56" s="314"/>
      <c r="P56" s="289"/>
      <c r="Q56" s="289"/>
      <c r="R56" s="289"/>
      <c r="S56" s="289"/>
      <c r="T56" s="289"/>
      <c r="U56" s="289"/>
      <c r="V56" s="289"/>
      <c r="W56" s="289"/>
      <c r="X56" s="289"/>
      <c r="Y56" s="315"/>
      <c r="Z56" s="1"/>
      <c r="AA56" s="3"/>
      <c r="AB56" s="1"/>
      <c r="AC56" s="10"/>
      <c r="AD56" s="10"/>
      <c r="AE56" s="10"/>
      <c r="AF56" s="10"/>
      <c r="AG56" s="10"/>
      <c r="AH56" s="10"/>
      <c r="AI56" s="306"/>
      <c r="AJ56" s="288"/>
      <c r="AK56" s="288"/>
      <c r="AL56" s="288"/>
      <c r="AM56" s="288"/>
      <c r="AN56" s="307"/>
      <c r="AO56" s="314"/>
      <c r="AP56" s="289"/>
      <c r="AQ56" s="289"/>
      <c r="AR56" s="289"/>
      <c r="AS56" s="289"/>
      <c r="AT56" s="289"/>
      <c r="AU56" s="289"/>
      <c r="AV56" s="289"/>
      <c r="AW56" s="289"/>
      <c r="AX56" s="289"/>
      <c r="AY56" s="315"/>
      <c r="BA56" s="3"/>
      <c r="BB56" s="1"/>
      <c r="BC56" s="10"/>
      <c r="BD56" s="10"/>
      <c r="BE56" s="10"/>
      <c r="BF56" s="10"/>
      <c r="BG56" s="10"/>
      <c r="BH56" s="10"/>
      <c r="BI56" s="306"/>
      <c r="BJ56" s="288"/>
      <c r="BK56" s="288"/>
      <c r="BL56" s="288"/>
      <c r="BM56" s="288"/>
      <c r="BN56" s="307"/>
      <c r="BO56" s="314"/>
      <c r="BP56" s="289"/>
      <c r="BQ56" s="289"/>
      <c r="BR56" s="289"/>
      <c r="BS56" s="289"/>
      <c r="BT56" s="289"/>
      <c r="BU56" s="289"/>
      <c r="BV56" s="289"/>
      <c r="BW56" s="289"/>
      <c r="BX56" s="289"/>
      <c r="BY56" s="315"/>
    </row>
    <row r="57" spans="1:77" ht="15" customHeight="1" thickBot="1">
      <c r="B57" s="1"/>
      <c r="C57" s="1"/>
      <c r="D57" s="1"/>
      <c r="E57" s="1"/>
      <c r="F57" s="1"/>
      <c r="G57" s="1"/>
      <c r="H57" s="1"/>
      <c r="I57" s="308"/>
      <c r="J57" s="309"/>
      <c r="K57" s="309"/>
      <c r="L57" s="309"/>
      <c r="M57" s="309"/>
      <c r="N57" s="310"/>
      <c r="O57" s="316"/>
      <c r="P57" s="317"/>
      <c r="Q57" s="317"/>
      <c r="R57" s="317"/>
      <c r="S57" s="317"/>
      <c r="T57" s="317"/>
      <c r="U57" s="317"/>
      <c r="V57" s="317"/>
      <c r="W57" s="317"/>
      <c r="X57" s="317"/>
      <c r="Y57" s="318"/>
      <c r="Z57" s="1"/>
      <c r="AA57" s="3"/>
      <c r="AB57" s="1"/>
      <c r="AC57" s="1"/>
      <c r="AD57" s="1"/>
      <c r="AE57" s="1"/>
      <c r="AF57" s="1"/>
      <c r="AG57" s="1"/>
      <c r="AH57" s="1"/>
      <c r="AI57" s="308"/>
      <c r="AJ57" s="309"/>
      <c r="AK57" s="309"/>
      <c r="AL57" s="309"/>
      <c r="AM57" s="309"/>
      <c r="AN57" s="310"/>
      <c r="AO57" s="316"/>
      <c r="AP57" s="317"/>
      <c r="AQ57" s="317"/>
      <c r="AR57" s="317"/>
      <c r="AS57" s="317"/>
      <c r="AT57" s="317"/>
      <c r="AU57" s="317"/>
      <c r="AV57" s="317"/>
      <c r="AW57" s="317"/>
      <c r="AX57" s="317"/>
      <c r="AY57" s="318"/>
      <c r="BA57" s="3"/>
      <c r="BB57" s="1"/>
      <c r="BC57" s="1"/>
      <c r="BD57" s="1"/>
      <c r="BE57" s="1"/>
      <c r="BF57" s="1"/>
      <c r="BG57" s="1"/>
      <c r="BH57" s="1"/>
      <c r="BI57" s="308"/>
      <c r="BJ57" s="309"/>
      <c r="BK57" s="309"/>
      <c r="BL57" s="309"/>
      <c r="BM57" s="309"/>
      <c r="BN57" s="310"/>
      <c r="BO57" s="316"/>
      <c r="BP57" s="317"/>
      <c r="BQ57" s="317"/>
      <c r="BR57" s="317"/>
      <c r="BS57" s="317"/>
      <c r="BT57" s="317"/>
      <c r="BU57" s="317"/>
      <c r="BV57" s="317"/>
      <c r="BW57" s="317"/>
      <c r="BX57" s="317"/>
      <c r="BY57" s="318"/>
    </row>
    <row r="58" spans="1:77" ht="15" customHeight="1">
      <c r="B58" s="1"/>
      <c r="C58" s="1"/>
      <c r="D58" s="1"/>
      <c r="E58" s="1"/>
      <c r="F58" s="1"/>
      <c r="G58" s="1"/>
      <c r="H58" s="1"/>
      <c r="I58" s="85"/>
      <c r="J58" s="85"/>
      <c r="K58" s="85"/>
      <c r="L58" s="85"/>
      <c r="M58" s="85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1"/>
    </row>
    <row r="59" spans="1:77" ht="15" customHeight="1"/>
    <row r="60" spans="1:77" ht="15" customHeight="1"/>
  </sheetData>
  <mergeCells count="539">
    <mergeCell ref="CT7:CW7"/>
    <mergeCell ref="CX7:CY7"/>
    <mergeCell ref="A6:S8"/>
    <mergeCell ref="T6:W6"/>
    <mergeCell ref="X6:Y6"/>
    <mergeCell ref="AA6:AS8"/>
    <mergeCell ref="AT6:AW6"/>
    <mergeCell ref="AX6:AY6"/>
    <mergeCell ref="T7:W7"/>
    <mergeCell ref="X7:Y7"/>
    <mergeCell ref="AT7:AW7"/>
    <mergeCell ref="AX7:AY7"/>
    <mergeCell ref="CT8:CW8"/>
    <mergeCell ref="CX8:CY8"/>
    <mergeCell ref="AT8:AW8"/>
    <mergeCell ref="AX8:AY8"/>
    <mergeCell ref="BT8:BW8"/>
    <mergeCell ref="BX8:BY8"/>
    <mergeCell ref="BA6:BS8"/>
    <mergeCell ref="BT6:BW6"/>
    <mergeCell ref="BX6:BY6"/>
    <mergeCell ref="CA6:CS8"/>
    <mergeCell ref="CT6:CW6"/>
    <mergeCell ref="CX6:CY6"/>
    <mergeCell ref="C10:E10"/>
    <mergeCell ref="F10:H10"/>
    <mergeCell ref="I10:K10"/>
    <mergeCell ref="L10:N10"/>
    <mergeCell ref="O10:Q10"/>
    <mergeCell ref="R10:T10"/>
    <mergeCell ref="U10:W10"/>
    <mergeCell ref="AC10:AE10"/>
    <mergeCell ref="T8:W8"/>
    <mergeCell ref="X8:Y8"/>
    <mergeCell ref="BT7:BW7"/>
    <mergeCell ref="BX7:BY7"/>
    <mergeCell ref="BI10:BK10"/>
    <mergeCell ref="BL10:BN10"/>
    <mergeCell ref="BO10:BQ10"/>
    <mergeCell ref="BR10:BT10"/>
    <mergeCell ref="AF10:AH10"/>
    <mergeCell ref="AI10:AK10"/>
    <mergeCell ref="AL10:AN10"/>
    <mergeCell ref="AO10:AQ10"/>
    <mergeCell ref="AR10:AT10"/>
    <mergeCell ref="AU10:AW10"/>
    <mergeCell ref="U11:U13"/>
    <mergeCell ref="V11:V13"/>
    <mergeCell ref="W11:W13"/>
    <mergeCell ref="X11:X13"/>
    <mergeCell ref="Y11:Y13"/>
    <mergeCell ref="AA11:AA13"/>
    <mergeCell ref="CR10:CT10"/>
    <mergeCell ref="CU10:CW10"/>
    <mergeCell ref="A11:A13"/>
    <mergeCell ref="B11:B13"/>
    <mergeCell ref="O11:O13"/>
    <mergeCell ref="P11:P13"/>
    <mergeCell ref="Q11:Q13"/>
    <mergeCell ref="R11:R13"/>
    <mergeCell ref="S11:S13"/>
    <mergeCell ref="T11:T13"/>
    <mergeCell ref="BU10:BW10"/>
    <mergeCell ref="CC10:CE10"/>
    <mergeCell ref="CF10:CH10"/>
    <mergeCell ref="CI10:CK10"/>
    <mergeCell ref="CL10:CN10"/>
    <mergeCell ref="CO10:CQ10"/>
    <mergeCell ref="BC10:BE10"/>
    <mergeCell ref="BF10:BH10"/>
    <mergeCell ref="AT11:AT13"/>
    <mergeCell ref="AU11:AU13"/>
    <mergeCell ref="AV11:AV13"/>
    <mergeCell ref="AW11:AW13"/>
    <mergeCell ref="AX11:AX13"/>
    <mergeCell ref="AY11:AY13"/>
    <mergeCell ref="AB11:AB13"/>
    <mergeCell ref="AO11:AO13"/>
    <mergeCell ref="AP11:AP13"/>
    <mergeCell ref="AQ11:AQ13"/>
    <mergeCell ref="AR11:AR13"/>
    <mergeCell ref="AS11:AS13"/>
    <mergeCell ref="BU11:BU13"/>
    <mergeCell ref="BV11:BV13"/>
    <mergeCell ref="BW11:BW13"/>
    <mergeCell ref="BX11:BX13"/>
    <mergeCell ref="BA11:BA13"/>
    <mergeCell ref="BB11:BB13"/>
    <mergeCell ref="BO11:BO13"/>
    <mergeCell ref="BP11:BP13"/>
    <mergeCell ref="BQ11:BQ13"/>
    <mergeCell ref="BR11:BR13"/>
    <mergeCell ref="CX11:CX13"/>
    <mergeCell ref="CY11:CY13"/>
    <mergeCell ref="A14:A16"/>
    <mergeCell ref="B14:B16"/>
    <mergeCell ref="O14:O16"/>
    <mergeCell ref="P14:P16"/>
    <mergeCell ref="Q14:Q16"/>
    <mergeCell ref="R14:R16"/>
    <mergeCell ref="S14:S16"/>
    <mergeCell ref="T14:T16"/>
    <mergeCell ref="CR11:CR13"/>
    <mergeCell ref="CS11:CS13"/>
    <mergeCell ref="CT11:CT13"/>
    <mergeCell ref="CU11:CU13"/>
    <mergeCell ref="CV11:CV13"/>
    <mergeCell ref="CW11:CW13"/>
    <mergeCell ref="BY11:BY13"/>
    <mergeCell ref="CA11:CA13"/>
    <mergeCell ref="CB11:CB13"/>
    <mergeCell ref="CO11:CO13"/>
    <mergeCell ref="CP11:CP13"/>
    <mergeCell ref="CQ11:CQ13"/>
    <mergeCell ref="BS11:BS13"/>
    <mergeCell ref="BT11:BT13"/>
    <mergeCell ref="AB14:AB16"/>
    <mergeCell ref="AO14:AO16"/>
    <mergeCell ref="AP14:AP16"/>
    <mergeCell ref="AQ14:AQ16"/>
    <mergeCell ref="AR14:AR16"/>
    <mergeCell ref="AS14:AS16"/>
    <mergeCell ref="U14:U16"/>
    <mergeCell ref="V14:V16"/>
    <mergeCell ref="W14:W16"/>
    <mergeCell ref="X14:X16"/>
    <mergeCell ref="Y14:Y16"/>
    <mergeCell ref="AA14:AA16"/>
    <mergeCell ref="BA14:BA16"/>
    <mergeCell ref="BB14:BB16"/>
    <mergeCell ref="BO14:BO16"/>
    <mergeCell ref="BP14:BP16"/>
    <mergeCell ref="BQ14:BQ16"/>
    <mergeCell ref="BR14:BR16"/>
    <mergeCell ref="AT14:AT16"/>
    <mergeCell ref="AU14:AU16"/>
    <mergeCell ref="AV14:AV16"/>
    <mergeCell ref="AW14:AW16"/>
    <mergeCell ref="AX14:AX16"/>
    <mergeCell ref="AY14:AY16"/>
    <mergeCell ref="CB14:CB16"/>
    <mergeCell ref="CO14:CO16"/>
    <mergeCell ref="CP14:CP16"/>
    <mergeCell ref="CQ14:CQ16"/>
    <mergeCell ref="BS14:BS16"/>
    <mergeCell ref="BT14:BT16"/>
    <mergeCell ref="BU14:BU16"/>
    <mergeCell ref="BV14:BV16"/>
    <mergeCell ref="BW14:BW16"/>
    <mergeCell ref="BX14:BX16"/>
    <mergeCell ref="U17:U19"/>
    <mergeCell ref="V17:V19"/>
    <mergeCell ref="W17:W19"/>
    <mergeCell ref="X17:X19"/>
    <mergeCell ref="Y17:Y19"/>
    <mergeCell ref="AA17:AA19"/>
    <mergeCell ref="CX14:CX16"/>
    <mergeCell ref="CY14:CY16"/>
    <mergeCell ref="A17:A19"/>
    <mergeCell ref="B17:B19"/>
    <mergeCell ref="O17:O19"/>
    <mergeCell ref="P17:P19"/>
    <mergeCell ref="Q17:Q19"/>
    <mergeCell ref="R17:R19"/>
    <mergeCell ref="S17:S19"/>
    <mergeCell ref="T17:T19"/>
    <mergeCell ref="CR14:CR16"/>
    <mergeCell ref="CS14:CS16"/>
    <mergeCell ref="CT14:CT16"/>
    <mergeCell ref="CU14:CU16"/>
    <mergeCell ref="CV14:CV16"/>
    <mergeCell ref="CW14:CW16"/>
    <mergeCell ref="BY14:BY16"/>
    <mergeCell ref="CA14:CA16"/>
    <mergeCell ref="AT17:AT19"/>
    <mergeCell ref="AU17:AU19"/>
    <mergeCell ref="AV17:AV19"/>
    <mergeCell ref="AW17:AW19"/>
    <mergeCell ref="AX17:AX19"/>
    <mergeCell ref="AY17:AY19"/>
    <mergeCell ref="AB17:AB19"/>
    <mergeCell ref="AO17:AO19"/>
    <mergeCell ref="AP17:AP19"/>
    <mergeCell ref="AQ17:AQ19"/>
    <mergeCell ref="AR17:AR19"/>
    <mergeCell ref="AS17:AS19"/>
    <mergeCell ref="BU17:BU19"/>
    <mergeCell ref="BV17:BV19"/>
    <mergeCell ref="BW17:BW19"/>
    <mergeCell ref="BX17:BX19"/>
    <mergeCell ref="BA17:BA19"/>
    <mergeCell ref="BB17:BB19"/>
    <mergeCell ref="BO17:BO19"/>
    <mergeCell ref="BP17:BP19"/>
    <mergeCell ref="BQ17:BQ19"/>
    <mergeCell ref="BR17:BR19"/>
    <mergeCell ref="CX17:CX19"/>
    <mergeCell ref="CY17:CY19"/>
    <mergeCell ref="A20:A22"/>
    <mergeCell ref="B20:B22"/>
    <mergeCell ref="O20:O22"/>
    <mergeCell ref="P20:P22"/>
    <mergeCell ref="Q20:Q22"/>
    <mergeCell ref="R20:R22"/>
    <mergeCell ref="S20:S22"/>
    <mergeCell ref="T20:T22"/>
    <mergeCell ref="CR17:CR19"/>
    <mergeCell ref="CS17:CS19"/>
    <mergeCell ref="CT17:CT19"/>
    <mergeCell ref="CU17:CU19"/>
    <mergeCell ref="CV17:CV19"/>
    <mergeCell ref="CW17:CW19"/>
    <mergeCell ref="BY17:BY19"/>
    <mergeCell ref="CA17:CA19"/>
    <mergeCell ref="CB17:CB19"/>
    <mergeCell ref="CO17:CO19"/>
    <mergeCell ref="CP17:CP19"/>
    <mergeCell ref="CQ17:CQ19"/>
    <mergeCell ref="BS17:BS19"/>
    <mergeCell ref="BT17:BT19"/>
    <mergeCell ref="AB20:AB22"/>
    <mergeCell ref="AO20:AO22"/>
    <mergeCell ref="AP20:AP22"/>
    <mergeCell ref="AQ20:AQ22"/>
    <mergeCell ref="AR20:AR22"/>
    <mergeCell ref="AS20:AS22"/>
    <mergeCell ref="U20:U22"/>
    <mergeCell ref="V20:V22"/>
    <mergeCell ref="W20:W22"/>
    <mergeCell ref="X20:X22"/>
    <mergeCell ref="Y20:Y22"/>
    <mergeCell ref="AA20:AA22"/>
    <mergeCell ref="BA20:BA22"/>
    <mergeCell ref="BB20:BB22"/>
    <mergeCell ref="BO20:BO22"/>
    <mergeCell ref="BP20:BP22"/>
    <mergeCell ref="BQ20:BQ22"/>
    <mergeCell ref="BR20:BR22"/>
    <mergeCell ref="AT20:AT22"/>
    <mergeCell ref="AU20:AU22"/>
    <mergeCell ref="AV20:AV22"/>
    <mergeCell ref="AW20:AW22"/>
    <mergeCell ref="AX20:AX22"/>
    <mergeCell ref="AY20:AY22"/>
    <mergeCell ref="CB20:CB22"/>
    <mergeCell ref="CO20:CO22"/>
    <mergeCell ref="CP20:CP22"/>
    <mergeCell ref="CQ20:CQ22"/>
    <mergeCell ref="BS20:BS22"/>
    <mergeCell ref="BT20:BT22"/>
    <mergeCell ref="BU20:BU22"/>
    <mergeCell ref="BV20:BV22"/>
    <mergeCell ref="BW20:BW22"/>
    <mergeCell ref="BX20:BX22"/>
    <mergeCell ref="C25:E25"/>
    <mergeCell ref="F25:H25"/>
    <mergeCell ref="I25:K25"/>
    <mergeCell ref="AC25:AE25"/>
    <mergeCell ref="AF25:AH25"/>
    <mergeCell ref="AI25:AK25"/>
    <mergeCell ref="CX20:CX22"/>
    <mergeCell ref="CY20:CY22"/>
    <mergeCell ref="C24:E24"/>
    <mergeCell ref="F24:H24"/>
    <mergeCell ref="I24:K24"/>
    <mergeCell ref="AC24:AE24"/>
    <mergeCell ref="AF24:AH24"/>
    <mergeCell ref="AI24:AK24"/>
    <mergeCell ref="BC24:BE24"/>
    <mergeCell ref="BF24:BH24"/>
    <mergeCell ref="CR20:CR22"/>
    <mergeCell ref="CS20:CS22"/>
    <mergeCell ref="CT20:CT22"/>
    <mergeCell ref="CU20:CU22"/>
    <mergeCell ref="CV20:CV22"/>
    <mergeCell ref="CW20:CW22"/>
    <mergeCell ref="BY20:BY22"/>
    <mergeCell ref="CA20:CA22"/>
    <mergeCell ref="BC25:BE25"/>
    <mergeCell ref="BF25:BH25"/>
    <mergeCell ref="BI25:BK25"/>
    <mergeCell ref="CC25:CE25"/>
    <mergeCell ref="CF25:CH25"/>
    <mergeCell ref="CI25:CK25"/>
    <mergeCell ref="BI24:BK24"/>
    <mergeCell ref="CC24:CE24"/>
    <mergeCell ref="CF24:CH24"/>
    <mergeCell ref="CI24:CK24"/>
    <mergeCell ref="BC26:BE26"/>
    <mergeCell ref="BF26:BH26"/>
    <mergeCell ref="BI26:BK26"/>
    <mergeCell ref="CC26:CE26"/>
    <mergeCell ref="CF26:CH26"/>
    <mergeCell ref="CI26:CK26"/>
    <mergeCell ref="C26:E26"/>
    <mergeCell ref="F26:H26"/>
    <mergeCell ref="I26:K26"/>
    <mergeCell ref="AC26:AE26"/>
    <mergeCell ref="AF26:AH26"/>
    <mergeCell ref="AI26:AK26"/>
    <mergeCell ref="CI28:CN30"/>
    <mergeCell ref="CO28:CY30"/>
    <mergeCell ref="A33:S35"/>
    <mergeCell ref="T33:W33"/>
    <mergeCell ref="X33:Y33"/>
    <mergeCell ref="AA33:AS35"/>
    <mergeCell ref="AT33:AW33"/>
    <mergeCell ref="AX33:AY33"/>
    <mergeCell ref="BA33:BS35"/>
    <mergeCell ref="BT33:BW33"/>
    <mergeCell ref="I28:N30"/>
    <mergeCell ref="O28:Y30"/>
    <mergeCell ref="AI28:AN30"/>
    <mergeCell ref="AO28:AY30"/>
    <mergeCell ref="BI28:BN30"/>
    <mergeCell ref="BO28:BY30"/>
    <mergeCell ref="T35:W35"/>
    <mergeCell ref="X35:Y35"/>
    <mergeCell ref="AT35:AW35"/>
    <mergeCell ref="AX35:AY35"/>
    <mergeCell ref="BT35:BW35"/>
    <mergeCell ref="BX35:BY35"/>
    <mergeCell ref="BX33:BY33"/>
    <mergeCell ref="T34:W34"/>
    <mergeCell ref="X34:Y34"/>
    <mergeCell ref="AT34:AW34"/>
    <mergeCell ref="AX34:AY34"/>
    <mergeCell ref="BT34:BW34"/>
    <mergeCell ref="BX34:BY34"/>
    <mergeCell ref="U37:W37"/>
    <mergeCell ref="AC37:AE37"/>
    <mergeCell ref="AF37:AH37"/>
    <mergeCell ref="AI37:AK37"/>
    <mergeCell ref="AL37:AN37"/>
    <mergeCell ref="AO37:AQ37"/>
    <mergeCell ref="C37:E37"/>
    <mergeCell ref="F37:H37"/>
    <mergeCell ref="I37:K37"/>
    <mergeCell ref="L37:N37"/>
    <mergeCell ref="O37:Q37"/>
    <mergeCell ref="R37:T37"/>
    <mergeCell ref="BO37:BQ37"/>
    <mergeCell ref="BR37:BT37"/>
    <mergeCell ref="BU37:BW37"/>
    <mergeCell ref="AR37:AT37"/>
    <mergeCell ref="AU37:AW37"/>
    <mergeCell ref="BC37:BE37"/>
    <mergeCell ref="BF37:BH37"/>
    <mergeCell ref="BI37:BK37"/>
    <mergeCell ref="BL37:BN37"/>
    <mergeCell ref="S38:S40"/>
    <mergeCell ref="T38:T40"/>
    <mergeCell ref="U38:U40"/>
    <mergeCell ref="V38:V40"/>
    <mergeCell ref="W38:W40"/>
    <mergeCell ref="X38:X40"/>
    <mergeCell ref="A38:A40"/>
    <mergeCell ref="B38:B40"/>
    <mergeCell ref="O38:O40"/>
    <mergeCell ref="P38:P40"/>
    <mergeCell ref="Q38:Q40"/>
    <mergeCell ref="R38:R40"/>
    <mergeCell ref="AU38:AU40"/>
    <mergeCell ref="AV38:AV40"/>
    <mergeCell ref="AW38:AW40"/>
    <mergeCell ref="Y38:Y40"/>
    <mergeCell ref="AA38:AA40"/>
    <mergeCell ref="AB38:AB40"/>
    <mergeCell ref="AO38:AO40"/>
    <mergeCell ref="AP38:AP40"/>
    <mergeCell ref="AQ38:AQ40"/>
    <mergeCell ref="A41:A43"/>
    <mergeCell ref="B41:B43"/>
    <mergeCell ref="O41:O43"/>
    <mergeCell ref="P41:P43"/>
    <mergeCell ref="Q41:Q43"/>
    <mergeCell ref="R41:R43"/>
    <mergeCell ref="BW38:BW40"/>
    <mergeCell ref="BX38:BX40"/>
    <mergeCell ref="BY38:BY40"/>
    <mergeCell ref="BQ38:BQ40"/>
    <mergeCell ref="BR38:BR40"/>
    <mergeCell ref="BS38:BS40"/>
    <mergeCell ref="BT38:BT40"/>
    <mergeCell ref="BU38:BU40"/>
    <mergeCell ref="BV38:BV40"/>
    <mergeCell ref="AX38:AX40"/>
    <mergeCell ref="AY38:AY40"/>
    <mergeCell ref="BA38:BA40"/>
    <mergeCell ref="BB38:BB40"/>
    <mergeCell ref="BO38:BO40"/>
    <mergeCell ref="BP38:BP40"/>
    <mergeCell ref="AR38:AR40"/>
    <mergeCell ref="AS38:AS40"/>
    <mergeCell ref="AT38:AT40"/>
    <mergeCell ref="Y41:Y43"/>
    <mergeCell ref="AA41:AA43"/>
    <mergeCell ref="AB41:AB43"/>
    <mergeCell ref="AO41:AO43"/>
    <mergeCell ref="AP41:AP43"/>
    <mergeCell ref="AQ41:AQ43"/>
    <mergeCell ref="S41:S43"/>
    <mergeCell ref="T41:T43"/>
    <mergeCell ref="U41:U43"/>
    <mergeCell ref="V41:V43"/>
    <mergeCell ref="W41:W43"/>
    <mergeCell ref="X41:X43"/>
    <mergeCell ref="AX41:AX43"/>
    <mergeCell ref="AY41:AY43"/>
    <mergeCell ref="BA41:BA43"/>
    <mergeCell ref="BB41:BB43"/>
    <mergeCell ref="BO41:BO43"/>
    <mergeCell ref="BP41:BP43"/>
    <mergeCell ref="AR41:AR43"/>
    <mergeCell ref="AS41:AS43"/>
    <mergeCell ref="AT41:AT43"/>
    <mergeCell ref="AU41:AU43"/>
    <mergeCell ref="AV41:AV43"/>
    <mergeCell ref="AW41:AW43"/>
    <mergeCell ref="BW41:BW43"/>
    <mergeCell ref="BX41:BX43"/>
    <mergeCell ref="BY41:BY43"/>
    <mergeCell ref="BQ41:BQ43"/>
    <mergeCell ref="BR41:BR43"/>
    <mergeCell ref="BS41:BS43"/>
    <mergeCell ref="BT41:BT43"/>
    <mergeCell ref="BU41:BU43"/>
    <mergeCell ref="BV41:BV43"/>
    <mergeCell ref="S44:S46"/>
    <mergeCell ref="T44:T46"/>
    <mergeCell ref="U44:U46"/>
    <mergeCell ref="V44:V46"/>
    <mergeCell ref="W44:W46"/>
    <mergeCell ref="X44:X46"/>
    <mergeCell ref="A44:A46"/>
    <mergeCell ref="B44:B46"/>
    <mergeCell ref="O44:O46"/>
    <mergeCell ref="P44:P46"/>
    <mergeCell ref="Q44:Q46"/>
    <mergeCell ref="R44:R46"/>
    <mergeCell ref="AU44:AU46"/>
    <mergeCell ref="AV44:AV46"/>
    <mergeCell ref="AW44:AW46"/>
    <mergeCell ref="Y44:Y46"/>
    <mergeCell ref="AA44:AA46"/>
    <mergeCell ref="AB44:AB46"/>
    <mergeCell ref="AO44:AO46"/>
    <mergeCell ref="AP44:AP46"/>
    <mergeCell ref="AQ44:AQ46"/>
    <mergeCell ref="A47:A49"/>
    <mergeCell ref="B47:B49"/>
    <mergeCell ref="O47:O49"/>
    <mergeCell ref="P47:P49"/>
    <mergeCell ref="Q47:Q49"/>
    <mergeCell ref="R47:R49"/>
    <mergeCell ref="BW44:BW46"/>
    <mergeCell ref="BX44:BX46"/>
    <mergeCell ref="BY44:BY46"/>
    <mergeCell ref="BQ44:BQ46"/>
    <mergeCell ref="BR44:BR46"/>
    <mergeCell ref="BS44:BS46"/>
    <mergeCell ref="BT44:BT46"/>
    <mergeCell ref="BU44:BU46"/>
    <mergeCell ref="BV44:BV46"/>
    <mergeCell ref="AX44:AX46"/>
    <mergeCell ref="AY44:AY46"/>
    <mergeCell ref="BA44:BA46"/>
    <mergeCell ref="BB44:BB46"/>
    <mergeCell ref="BO44:BO46"/>
    <mergeCell ref="BP44:BP46"/>
    <mergeCell ref="AR44:AR46"/>
    <mergeCell ref="AS44:AS46"/>
    <mergeCell ref="AT44:AT46"/>
    <mergeCell ref="Y47:Y49"/>
    <mergeCell ref="AA47:AA49"/>
    <mergeCell ref="AB47:AB49"/>
    <mergeCell ref="AO47:AO49"/>
    <mergeCell ref="AP47:AP49"/>
    <mergeCell ref="AQ47:AQ49"/>
    <mergeCell ref="S47:S49"/>
    <mergeCell ref="T47:T49"/>
    <mergeCell ref="U47:U49"/>
    <mergeCell ref="V47:V49"/>
    <mergeCell ref="W47:W49"/>
    <mergeCell ref="X47:X49"/>
    <mergeCell ref="AX47:AX49"/>
    <mergeCell ref="AY47:AY49"/>
    <mergeCell ref="BA47:BA49"/>
    <mergeCell ref="BB47:BB49"/>
    <mergeCell ref="BO47:BO49"/>
    <mergeCell ref="BP47:BP49"/>
    <mergeCell ref="AR47:AR49"/>
    <mergeCell ref="AS47:AS49"/>
    <mergeCell ref="AT47:AT49"/>
    <mergeCell ref="AU47:AU49"/>
    <mergeCell ref="AV47:AV49"/>
    <mergeCell ref="AW47:AW49"/>
    <mergeCell ref="BW47:BW49"/>
    <mergeCell ref="BX47:BX49"/>
    <mergeCell ref="BY47:BY49"/>
    <mergeCell ref="BQ47:BQ49"/>
    <mergeCell ref="BR47:BR49"/>
    <mergeCell ref="BS47:BS49"/>
    <mergeCell ref="BT47:BT49"/>
    <mergeCell ref="BU47:BU49"/>
    <mergeCell ref="BV47:BV49"/>
    <mergeCell ref="BC51:BE51"/>
    <mergeCell ref="BF51:BH51"/>
    <mergeCell ref="BI51:BK51"/>
    <mergeCell ref="C51:E51"/>
    <mergeCell ref="F51:H51"/>
    <mergeCell ref="I51:K51"/>
    <mergeCell ref="AC51:AE51"/>
    <mergeCell ref="AF51:AH51"/>
    <mergeCell ref="AI51:AK51"/>
    <mergeCell ref="C53:E53"/>
    <mergeCell ref="F53:H53"/>
    <mergeCell ref="I53:K53"/>
    <mergeCell ref="AC53:AE53"/>
    <mergeCell ref="AF53:AH53"/>
    <mergeCell ref="AI53:AK53"/>
    <mergeCell ref="BC52:BE52"/>
    <mergeCell ref="BF52:BH52"/>
    <mergeCell ref="BI52:BK52"/>
    <mergeCell ref="C52:E52"/>
    <mergeCell ref="F52:H52"/>
    <mergeCell ref="I52:K52"/>
    <mergeCell ref="AC52:AE52"/>
    <mergeCell ref="AF52:AH52"/>
    <mergeCell ref="AI52:AK52"/>
    <mergeCell ref="I55:N57"/>
    <mergeCell ref="O55:Y57"/>
    <mergeCell ref="AI55:AN57"/>
    <mergeCell ref="AO55:AY57"/>
    <mergeCell ref="BI55:BN57"/>
    <mergeCell ref="BO55:BY57"/>
    <mergeCell ref="BC53:BE53"/>
    <mergeCell ref="BF53:BH53"/>
    <mergeCell ref="BI53:BK5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L38"/>
  <sheetViews>
    <sheetView showGridLines="0" showRowColHeaders="0" workbookViewId="0">
      <selection activeCell="L12" sqref="L12"/>
    </sheetView>
  </sheetViews>
  <sheetFormatPr defaultRowHeight="12.75"/>
  <cols>
    <col min="2" max="7" width="14.7109375" style="78" customWidth="1"/>
    <col min="8" max="8" width="18" customWidth="1"/>
    <col min="9" max="11" width="14.7109375" customWidth="1"/>
    <col min="12" max="12" width="14" customWidth="1"/>
  </cols>
  <sheetData>
    <row r="2" spans="2:12" ht="20.25">
      <c r="B2" s="67"/>
      <c r="C2" s="69" t="s">
        <v>347</v>
      </c>
      <c r="D2" s="67"/>
      <c r="E2" s="70"/>
      <c r="F2" s="70"/>
      <c r="G2" s="68"/>
      <c r="H2" s="67"/>
      <c r="I2" s="69" t="s">
        <v>348</v>
      </c>
      <c r="J2" s="67"/>
      <c r="K2" s="70"/>
    </row>
    <row r="3" spans="2:12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12">
      <c r="B4" s="179"/>
      <c r="C4" s="202"/>
      <c r="D4" s="179"/>
      <c r="E4" s="179"/>
      <c r="F4" s="179"/>
      <c r="G4" s="179"/>
      <c r="H4" s="179"/>
      <c r="I4" s="202"/>
      <c r="J4" s="179"/>
      <c r="K4" s="179"/>
    </row>
    <row r="5" spans="2:12" ht="13.5" thickBot="1">
      <c r="B5" s="179"/>
      <c r="C5" s="180" t="s">
        <v>104</v>
      </c>
      <c r="D5" s="181"/>
      <c r="E5" s="179"/>
      <c r="F5" s="179"/>
      <c r="G5" s="179"/>
      <c r="H5" s="179"/>
      <c r="I5" s="186"/>
      <c r="J5" s="181"/>
      <c r="K5" s="179"/>
    </row>
    <row r="6" spans="2:12" ht="13.5" thickBot="1">
      <c r="B6" s="179"/>
      <c r="C6" s="182"/>
      <c r="D6" s="180" t="s">
        <v>351</v>
      </c>
      <c r="E6" s="179"/>
      <c r="F6" s="179"/>
      <c r="G6" s="179"/>
      <c r="H6" s="179"/>
      <c r="I6" s="186"/>
      <c r="J6" s="180" t="s">
        <v>367</v>
      </c>
      <c r="K6" s="179"/>
    </row>
    <row r="7" spans="2:12" ht="13.5" thickBot="1">
      <c r="B7" s="179"/>
      <c r="C7" s="183" t="s">
        <v>229</v>
      </c>
      <c r="D7" s="182"/>
      <c r="E7" s="184"/>
      <c r="F7" s="184"/>
      <c r="G7" s="186"/>
      <c r="H7" s="179"/>
      <c r="I7" s="186"/>
      <c r="J7" s="182"/>
      <c r="K7" s="184"/>
    </row>
    <row r="8" spans="2:12" ht="13.5" thickBot="1">
      <c r="B8" s="185" t="s">
        <v>237</v>
      </c>
      <c r="C8" s="186"/>
      <c r="D8" s="187"/>
      <c r="E8" s="188" t="s">
        <v>350</v>
      </c>
      <c r="F8" s="195"/>
      <c r="G8" s="186"/>
      <c r="I8" s="186"/>
      <c r="J8" s="187"/>
      <c r="K8" s="188" t="s">
        <v>366</v>
      </c>
    </row>
    <row r="9" spans="2:12" ht="13.5" thickBot="1">
      <c r="B9" s="179"/>
      <c r="C9" s="180" t="s">
        <v>97</v>
      </c>
      <c r="D9" s="189"/>
      <c r="E9" s="190"/>
      <c r="F9" s="205"/>
      <c r="G9" s="186"/>
      <c r="H9" s="179"/>
      <c r="I9" s="180" t="s">
        <v>230</v>
      </c>
      <c r="J9" s="189"/>
      <c r="K9" s="190"/>
      <c r="L9" s="205"/>
    </row>
    <row r="10" spans="2:12" ht="13.5" thickBot="1">
      <c r="B10" s="179"/>
      <c r="C10" s="191"/>
      <c r="D10" s="192" t="s">
        <v>97</v>
      </c>
      <c r="E10" s="186"/>
      <c r="F10" s="206"/>
      <c r="G10" s="186"/>
      <c r="H10" s="179"/>
      <c r="I10" s="191"/>
      <c r="J10" s="192" t="s">
        <v>230</v>
      </c>
      <c r="K10" s="186"/>
      <c r="L10" s="206"/>
    </row>
    <row r="11" spans="2:12" ht="13.5" thickBot="1">
      <c r="B11" s="179"/>
      <c r="C11" s="183" t="s">
        <v>353</v>
      </c>
      <c r="D11" s="193"/>
      <c r="E11" s="186"/>
      <c r="F11" s="206"/>
      <c r="G11" s="195"/>
      <c r="H11" s="179"/>
      <c r="I11" s="183" t="s">
        <v>370</v>
      </c>
      <c r="J11" s="193"/>
      <c r="K11" s="186"/>
      <c r="L11" s="206"/>
    </row>
    <row r="12" spans="2:12" ht="13.5" thickBot="1">
      <c r="B12" s="179"/>
      <c r="C12" s="186"/>
      <c r="D12" s="194"/>
      <c r="E12" s="187"/>
      <c r="F12" s="209" t="s">
        <v>349</v>
      </c>
      <c r="G12" s="195"/>
      <c r="H12" s="185" t="s">
        <v>369</v>
      </c>
      <c r="I12" s="186"/>
      <c r="J12" s="194"/>
      <c r="K12" s="187"/>
      <c r="L12" s="209" t="s">
        <v>365</v>
      </c>
    </row>
    <row r="13" spans="2:12" ht="13.5" thickBot="1">
      <c r="B13" s="179"/>
      <c r="C13" s="180" t="s">
        <v>103</v>
      </c>
      <c r="D13" s="186"/>
      <c r="E13" s="189"/>
      <c r="F13" s="206"/>
      <c r="G13" s="195"/>
      <c r="H13" s="179"/>
      <c r="I13" s="180" t="s">
        <v>110</v>
      </c>
      <c r="J13" s="186"/>
      <c r="K13" s="186"/>
      <c r="L13" s="206"/>
    </row>
    <row r="14" spans="2:12" ht="13.5" thickBot="1">
      <c r="B14" s="179"/>
      <c r="C14" s="191"/>
      <c r="D14" s="180" t="s">
        <v>352</v>
      </c>
      <c r="E14" s="194"/>
      <c r="F14" s="207"/>
      <c r="G14" s="186"/>
      <c r="H14" s="179"/>
      <c r="I14" s="191"/>
      <c r="J14" s="180" t="s">
        <v>110</v>
      </c>
      <c r="K14" s="194"/>
      <c r="L14" s="207"/>
    </row>
    <row r="15" spans="2:12" ht="13.5" thickBot="1">
      <c r="B15" s="179"/>
      <c r="C15" s="183" t="s">
        <v>37</v>
      </c>
      <c r="D15" s="191"/>
      <c r="E15" s="195"/>
      <c r="F15" s="205"/>
      <c r="G15" s="194"/>
      <c r="H15" s="179"/>
      <c r="I15" s="183" t="s">
        <v>115</v>
      </c>
      <c r="J15" s="191"/>
      <c r="K15" s="195"/>
      <c r="L15" s="205"/>
    </row>
    <row r="16" spans="2:12" ht="13.5" thickBot="1">
      <c r="B16" s="185" t="s">
        <v>354</v>
      </c>
      <c r="C16" s="186"/>
      <c r="D16" s="187"/>
      <c r="E16" s="196" t="s">
        <v>98</v>
      </c>
      <c r="F16" s="205"/>
      <c r="G16" s="194"/>
      <c r="H16" s="194"/>
      <c r="I16" s="186"/>
      <c r="J16" s="187"/>
      <c r="K16" s="196" t="s">
        <v>110</v>
      </c>
      <c r="L16" s="205"/>
    </row>
    <row r="17" spans="2:12" ht="13.5" thickBot="1">
      <c r="B17" s="179"/>
      <c r="C17" s="180" t="s">
        <v>364</v>
      </c>
      <c r="D17" s="189"/>
      <c r="E17" s="195"/>
      <c r="F17" s="195"/>
      <c r="G17" s="194"/>
      <c r="H17" s="179"/>
      <c r="I17" s="186"/>
      <c r="J17" s="189"/>
      <c r="K17" s="195"/>
    </row>
    <row r="18" spans="2:12" ht="13.5" thickBot="1">
      <c r="B18" s="179"/>
      <c r="C18" s="191"/>
      <c r="D18" s="192" t="s">
        <v>98</v>
      </c>
      <c r="E18" s="186"/>
      <c r="F18" s="186"/>
      <c r="G18" s="194"/>
      <c r="H18" s="179"/>
      <c r="I18" s="186"/>
      <c r="J18" s="192" t="s">
        <v>368</v>
      </c>
      <c r="K18" s="186"/>
    </row>
    <row r="19" spans="2:12" ht="13.5" thickBot="1">
      <c r="B19" s="179"/>
      <c r="C19" s="183" t="s">
        <v>98</v>
      </c>
      <c r="D19" s="193"/>
      <c r="E19" s="181"/>
      <c r="F19" s="181"/>
      <c r="G19" s="194"/>
      <c r="H19" s="179"/>
      <c r="I19" s="186"/>
      <c r="J19" s="193"/>
      <c r="K19" s="181"/>
    </row>
    <row r="20" spans="2:12">
      <c r="C20" s="181"/>
      <c r="D20" s="179"/>
      <c r="E20" s="179"/>
      <c r="F20" s="179"/>
      <c r="G20" s="194"/>
      <c r="H20" s="179"/>
      <c r="I20" s="186"/>
      <c r="J20" s="179"/>
      <c r="K20" s="179"/>
    </row>
    <row r="21" spans="2:12" ht="13.5" thickBot="1">
      <c r="B21" s="179"/>
      <c r="C21" s="180" t="s">
        <v>101</v>
      </c>
      <c r="D21" s="181"/>
      <c r="E21" s="179"/>
      <c r="F21" s="179"/>
      <c r="G21" s="186"/>
      <c r="H21" s="179"/>
      <c r="I21" s="186"/>
      <c r="J21" s="181"/>
      <c r="K21" s="179"/>
    </row>
    <row r="22" spans="2:12" ht="13.5" thickBot="1">
      <c r="B22" s="179"/>
      <c r="C22" s="191"/>
      <c r="D22" s="180" t="s">
        <v>101</v>
      </c>
      <c r="E22" s="179"/>
      <c r="F22" s="179"/>
      <c r="G22" s="194"/>
      <c r="H22" s="179"/>
      <c r="I22" s="186"/>
      <c r="J22" s="180" t="s">
        <v>117</v>
      </c>
      <c r="K22" s="179"/>
    </row>
    <row r="23" spans="2:12" ht="13.5" thickBot="1">
      <c r="B23" s="179"/>
      <c r="C23" s="183" t="s">
        <v>362</v>
      </c>
      <c r="D23" s="191"/>
      <c r="E23" s="184"/>
      <c r="F23" s="184"/>
      <c r="G23" s="186"/>
      <c r="H23" s="179"/>
      <c r="I23" s="186"/>
      <c r="J23" s="191"/>
      <c r="K23" s="184"/>
    </row>
    <row r="24" spans="2:12" ht="13.5" thickBot="1">
      <c r="B24" s="185" t="s">
        <v>361</v>
      </c>
      <c r="C24" s="186"/>
      <c r="D24" s="187"/>
      <c r="E24" s="196" t="s">
        <v>101</v>
      </c>
      <c r="F24" s="195"/>
      <c r="G24" s="186"/>
      <c r="H24" s="179"/>
      <c r="I24" s="186"/>
      <c r="J24" s="187"/>
      <c r="K24" s="196" t="s">
        <v>372</v>
      </c>
    </row>
    <row r="25" spans="2:12" ht="13.5" thickBot="1">
      <c r="B25" s="179"/>
      <c r="C25" s="180" t="s">
        <v>96</v>
      </c>
      <c r="D25" s="189"/>
      <c r="E25" s="195"/>
      <c r="F25" s="205"/>
      <c r="G25" s="186"/>
      <c r="H25" s="179"/>
      <c r="I25" s="186"/>
      <c r="J25" s="189"/>
      <c r="K25" s="195"/>
      <c r="L25" s="205"/>
    </row>
    <row r="26" spans="2:12" ht="13.5" thickBot="1">
      <c r="B26" s="179"/>
      <c r="C26" s="191"/>
      <c r="D26" s="192" t="s">
        <v>359</v>
      </c>
      <c r="E26" s="186"/>
      <c r="F26" s="206"/>
      <c r="G26" s="186"/>
      <c r="H26" s="179"/>
      <c r="I26" s="186"/>
      <c r="J26" s="192" t="s">
        <v>112</v>
      </c>
      <c r="K26" s="186"/>
      <c r="L26" s="206"/>
    </row>
    <row r="27" spans="2:12" ht="13.5" thickBot="1">
      <c r="B27" s="179"/>
      <c r="C27" s="183" t="s">
        <v>102</v>
      </c>
      <c r="D27" s="203"/>
      <c r="E27" s="186"/>
      <c r="F27" s="206"/>
      <c r="G27" s="195"/>
      <c r="H27" s="179"/>
      <c r="I27" s="186"/>
      <c r="J27" s="203"/>
      <c r="K27" s="186"/>
      <c r="L27" s="206"/>
    </row>
    <row r="28" spans="2:12" ht="13.5" thickBot="1">
      <c r="C28" s="186"/>
      <c r="D28" s="194"/>
      <c r="E28" s="187"/>
      <c r="F28" s="196" t="s">
        <v>356</v>
      </c>
      <c r="G28" s="195"/>
      <c r="H28" s="179"/>
      <c r="I28" s="185" t="s">
        <v>374</v>
      </c>
      <c r="J28" s="194"/>
      <c r="K28" s="187"/>
      <c r="L28" s="196" t="s">
        <v>371</v>
      </c>
    </row>
    <row r="29" spans="2:12" ht="13.5" thickBot="1">
      <c r="B29" s="179"/>
      <c r="C29" s="180" t="s">
        <v>108</v>
      </c>
      <c r="D29" s="181"/>
      <c r="E29" s="186"/>
      <c r="F29" s="206"/>
      <c r="G29" s="195"/>
      <c r="H29" s="179"/>
      <c r="I29" s="186"/>
      <c r="J29" s="181"/>
      <c r="K29" s="186"/>
      <c r="L29" s="206"/>
    </row>
    <row r="30" spans="2:12" ht="13.5" thickBot="1">
      <c r="B30" s="179"/>
      <c r="C30" s="191"/>
      <c r="D30" s="180" t="s">
        <v>108</v>
      </c>
      <c r="E30" s="194"/>
      <c r="F30" s="207"/>
      <c r="G30" s="186"/>
      <c r="H30" s="179"/>
      <c r="I30" s="186"/>
      <c r="J30" s="180" t="s">
        <v>373</v>
      </c>
      <c r="K30" s="194"/>
      <c r="L30" s="207"/>
    </row>
    <row r="31" spans="2:12" ht="13.5" thickBot="1">
      <c r="B31" s="179"/>
      <c r="C31" s="183" t="s">
        <v>363</v>
      </c>
      <c r="D31" s="191"/>
      <c r="E31" s="195"/>
      <c r="F31" s="205"/>
      <c r="G31" s="194"/>
      <c r="H31" s="179"/>
      <c r="I31" s="186"/>
      <c r="J31" s="191"/>
      <c r="K31" s="195"/>
      <c r="L31" s="205"/>
    </row>
    <row r="32" spans="2:12" ht="13.5" thickBot="1">
      <c r="B32" s="194"/>
      <c r="C32" s="186"/>
      <c r="D32" s="187"/>
      <c r="E32" s="196" t="s">
        <v>357</v>
      </c>
      <c r="F32" s="205"/>
      <c r="G32" s="194"/>
      <c r="H32" s="179"/>
      <c r="I32" s="186"/>
      <c r="J32" s="187"/>
      <c r="K32" s="196" t="s">
        <v>113</v>
      </c>
      <c r="L32" s="205"/>
    </row>
    <row r="33" spans="2:11">
      <c r="B33" s="179"/>
      <c r="C33" s="186"/>
      <c r="D33" s="189"/>
      <c r="E33" s="195"/>
      <c r="F33" s="195"/>
      <c r="G33" s="194"/>
      <c r="H33" s="179"/>
      <c r="I33" s="186"/>
      <c r="J33" s="189"/>
      <c r="K33" s="195"/>
    </row>
    <row r="34" spans="2:11" ht="13.5" thickBot="1">
      <c r="B34" s="179"/>
      <c r="C34" s="186"/>
      <c r="D34" s="192" t="s">
        <v>358</v>
      </c>
      <c r="E34" s="186"/>
      <c r="F34" s="186"/>
      <c r="G34" s="194"/>
      <c r="H34" s="179"/>
      <c r="I34" s="186"/>
      <c r="J34" s="192" t="s">
        <v>113</v>
      </c>
      <c r="K34" s="186"/>
    </row>
    <row r="35" spans="2:11">
      <c r="B35" s="179"/>
      <c r="C35" s="186" t="s">
        <v>360</v>
      </c>
      <c r="D35" s="203"/>
      <c r="E35" s="181"/>
      <c r="F35" s="181"/>
      <c r="G35" s="194"/>
      <c r="H35" s="179"/>
      <c r="I35" s="186"/>
      <c r="J35" s="203"/>
      <c r="K35" s="181"/>
    </row>
    <row r="36" spans="2:11">
      <c r="B36" s="179"/>
      <c r="C36" s="186"/>
      <c r="D36" s="179"/>
      <c r="E36" s="179"/>
      <c r="F36" s="179"/>
      <c r="G36" s="194"/>
      <c r="H36" s="179"/>
      <c r="I36" s="181"/>
      <c r="J36" s="179"/>
      <c r="K36" s="179"/>
    </row>
    <row r="37" spans="2:11">
      <c r="B37" s="204"/>
      <c r="C37" s="204"/>
      <c r="D37" s="204"/>
      <c r="E37" s="204"/>
      <c r="F37" s="204"/>
      <c r="G37" s="204"/>
      <c r="H37" s="1"/>
      <c r="I37" s="1"/>
      <c r="J37" s="1"/>
      <c r="K37" s="1"/>
    </row>
    <row r="38" spans="2:11">
      <c r="B38" s="204"/>
      <c r="C38" s="204"/>
      <c r="D38" s="204"/>
      <c r="E38" s="204"/>
      <c r="F38" s="204"/>
      <c r="G38" s="204"/>
      <c r="H38" s="1"/>
      <c r="I38" s="1"/>
      <c r="J38" s="1"/>
      <c r="K38" s="1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Y60"/>
  <sheetViews>
    <sheetView showGridLines="0" showRowColHeaders="0" zoomScale="66" zoomScaleNormal="66" workbookViewId="0">
      <selection activeCell="A3" sqref="A3:XFD3"/>
    </sheetView>
  </sheetViews>
  <sheetFormatPr defaultRowHeight="12.75"/>
  <cols>
    <col min="1" max="1" width="3.7109375" style="3" customWidth="1"/>
    <col min="2" max="2" width="30.7109375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15" width="3.7109375" customWidth="1"/>
    <col min="16" max="16" width="1.7109375" customWidth="1"/>
    <col min="17" max="17" width="3.7109375" customWidth="1"/>
    <col min="18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8.7109375" customWidth="1"/>
    <col min="25" max="25" width="9.7109375" customWidth="1"/>
    <col min="26" max="26" width="5.7109375" customWidth="1"/>
    <col min="27" max="27" width="3.7109375" customWidth="1"/>
    <col min="28" max="28" width="30.7109375" customWidth="1"/>
    <col min="29" max="29" width="4.7109375" customWidth="1"/>
    <col min="30" max="30" width="1.7109375" customWidth="1"/>
    <col min="31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0" width="4.7109375" customWidth="1"/>
    <col min="41" max="41" width="3.7109375" customWidth="1"/>
    <col min="42" max="42" width="1.7109375" customWidth="1"/>
    <col min="43" max="43" width="3.7109375" customWidth="1"/>
    <col min="44" max="44" width="4.7109375" customWidth="1"/>
    <col min="45" max="45" width="1.7109375" customWidth="1"/>
    <col min="46" max="47" width="4.7109375" customWidth="1"/>
    <col min="48" max="48" width="1.7109375" customWidth="1"/>
    <col min="49" max="49" width="4.7109375" customWidth="1"/>
    <col min="50" max="50" width="8.7109375" customWidth="1"/>
    <col min="51" max="51" width="9.7109375" customWidth="1"/>
    <col min="52" max="52" width="5.7109375" customWidth="1"/>
    <col min="53" max="53" width="3.7109375" style="120" customWidth="1"/>
    <col min="54" max="54" width="30.7109375" customWidth="1"/>
    <col min="55" max="55" width="4.7109375" customWidth="1"/>
    <col min="56" max="56" width="1.7109375" customWidth="1"/>
    <col min="57" max="58" width="4.7109375" customWidth="1"/>
    <col min="59" max="59" width="1.7109375" customWidth="1"/>
    <col min="60" max="61" width="4.7109375" customWidth="1"/>
    <col min="62" max="62" width="1.7109375" customWidth="1"/>
    <col min="63" max="64" width="4.7109375" customWidth="1"/>
    <col min="65" max="65" width="1.7109375" customWidth="1"/>
    <col min="66" max="67" width="4.7109375" customWidth="1"/>
    <col min="68" max="68" width="1.7109375" customWidth="1"/>
    <col min="69" max="70" width="4.7109375" customWidth="1"/>
    <col min="71" max="71" width="1.7109375" customWidth="1"/>
    <col min="72" max="73" width="4.7109375" customWidth="1"/>
    <col min="74" max="74" width="1.7109375" customWidth="1"/>
    <col min="75" max="75" width="4.7109375" customWidth="1"/>
    <col min="76" max="76" width="8.7109375" customWidth="1"/>
    <col min="77" max="77" width="9.7109375" customWidth="1"/>
    <col min="78" max="78" width="5.7109375" customWidth="1"/>
    <col min="79" max="79" width="3.7109375" customWidth="1"/>
    <col min="80" max="80" width="30.7109375" customWidth="1"/>
    <col min="81" max="81" width="4.7109375" customWidth="1"/>
    <col min="82" max="82" width="1.7109375" customWidth="1"/>
    <col min="83" max="84" width="4.7109375" customWidth="1"/>
    <col min="85" max="85" width="1.7109375" customWidth="1"/>
    <col min="86" max="87" width="4.7109375" customWidth="1"/>
    <col min="88" max="88" width="1.7109375" customWidth="1"/>
    <col min="89" max="90" width="4.7109375" customWidth="1"/>
    <col min="91" max="91" width="1.7109375" customWidth="1"/>
    <col min="92" max="93" width="4.7109375" customWidth="1"/>
    <col min="94" max="94" width="1.7109375" customWidth="1"/>
    <col min="95" max="96" width="4.7109375" customWidth="1"/>
    <col min="97" max="97" width="1.7109375" customWidth="1"/>
    <col min="98" max="99" width="4.7109375" customWidth="1"/>
    <col min="100" max="100" width="1.7109375" customWidth="1"/>
    <col min="101" max="101" width="4.7109375" customWidth="1"/>
    <col min="102" max="102" width="8.7109375" customWidth="1"/>
    <col min="103" max="103" width="9.7109375" customWidth="1"/>
    <col min="104" max="104" width="2.7109375" customWidth="1"/>
  </cols>
  <sheetData>
    <row r="1" spans="1:103" ht="60">
      <c r="B1" s="211" t="s">
        <v>422</v>
      </c>
    </row>
    <row r="6" spans="1:103" ht="15" customHeight="1">
      <c r="A6" s="244" t="s">
        <v>60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51" t="s">
        <v>3</v>
      </c>
      <c r="U6" s="251"/>
      <c r="V6" s="251"/>
      <c r="W6" s="251"/>
      <c r="X6" s="245" t="s">
        <v>19</v>
      </c>
      <c r="Y6" s="246"/>
      <c r="AA6" s="244" t="s">
        <v>63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51" t="s">
        <v>3</v>
      </c>
      <c r="AU6" s="251"/>
      <c r="AV6" s="251"/>
      <c r="AW6" s="251"/>
      <c r="AX6" s="245" t="s">
        <v>19</v>
      </c>
      <c r="AY6" s="246"/>
      <c r="BA6" s="244" t="s">
        <v>64</v>
      </c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51" t="s">
        <v>3</v>
      </c>
      <c r="BU6" s="251"/>
      <c r="BV6" s="251"/>
      <c r="BW6" s="251"/>
      <c r="BX6" s="245" t="s">
        <v>19</v>
      </c>
      <c r="BY6" s="246"/>
      <c r="CA6" s="244" t="s">
        <v>65</v>
      </c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51" t="s">
        <v>3</v>
      </c>
      <c r="CU6" s="251"/>
      <c r="CV6" s="251"/>
      <c r="CW6" s="251"/>
      <c r="CX6" s="245" t="s">
        <v>19</v>
      </c>
      <c r="CY6" s="246"/>
    </row>
    <row r="7" spans="1:103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51" t="s">
        <v>0</v>
      </c>
      <c r="U7" s="251"/>
      <c r="V7" s="251"/>
      <c r="W7" s="251"/>
      <c r="X7" s="249" t="s">
        <v>20</v>
      </c>
      <c r="Y7" s="250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51" t="s">
        <v>0</v>
      </c>
      <c r="AU7" s="251"/>
      <c r="AV7" s="251"/>
      <c r="AW7" s="251"/>
      <c r="AX7" s="249" t="s">
        <v>20</v>
      </c>
      <c r="AY7" s="250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51" t="s">
        <v>0</v>
      </c>
      <c r="BU7" s="251"/>
      <c r="BV7" s="251"/>
      <c r="BW7" s="251"/>
      <c r="BX7" s="249" t="s">
        <v>20</v>
      </c>
      <c r="BY7" s="250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51" t="s">
        <v>0</v>
      </c>
      <c r="CU7" s="251"/>
      <c r="CV7" s="251"/>
      <c r="CW7" s="251"/>
      <c r="CX7" s="249" t="s">
        <v>20</v>
      </c>
      <c r="CY7" s="250"/>
    </row>
    <row r="8" spans="1:103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51" t="s">
        <v>1</v>
      </c>
      <c r="U8" s="251"/>
      <c r="V8" s="251"/>
      <c r="W8" s="251"/>
      <c r="X8" s="247" t="s">
        <v>21</v>
      </c>
      <c r="Y8" s="248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51" t="s">
        <v>1</v>
      </c>
      <c r="AU8" s="251"/>
      <c r="AV8" s="251"/>
      <c r="AW8" s="251"/>
      <c r="AX8" s="247" t="s">
        <v>21</v>
      </c>
      <c r="AY8" s="248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51" t="s">
        <v>1</v>
      </c>
      <c r="BU8" s="251"/>
      <c r="BV8" s="251"/>
      <c r="BW8" s="251"/>
      <c r="BX8" s="247" t="s">
        <v>21</v>
      </c>
      <c r="BY8" s="248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51" t="s">
        <v>1</v>
      </c>
      <c r="CU8" s="251"/>
      <c r="CV8" s="251"/>
      <c r="CW8" s="251"/>
      <c r="CX8" s="247" t="s">
        <v>21</v>
      </c>
      <c r="CY8" s="248"/>
    </row>
    <row r="9" spans="1:103" ht="1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3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A9" s="3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3" customFormat="1" ht="30" customHeight="1" thickBot="1">
      <c r="A10" s="26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225"/>
      <c r="K10" s="263"/>
      <c r="L10" s="224">
        <v>4</v>
      </c>
      <c r="M10" s="225"/>
      <c r="N10" s="264"/>
      <c r="O10" s="258"/>
      <c r="P10" s="258"/>
      <c r="Q10" s="258"/>
      <c r="R10" s="265" t="s">
        <v>5</v>
      </c>
      <c r="S10" s="258"/>
      <c r="T10" s="266"/>
      <c r="U10" s="258" t="s">
        <v>6</v>
      </c>
      <c r="V10" s="258"/>
      <c r="W10" s="258"/>
      <c r="X10" s="34" t="s">
        <v>7</v>
      </c>
      <c r="Y10" s="33" t="s">
        <v>8</v>
      </c>
      <c r="AA10" s="26"/>
      <c r="AB10" s="54" t="s">
        <v>22</v>
      </c>
      <c r="AC10" s="262">
        <v>1</v>
      </c>
      <c r="AD10" s="225"/>
      <c r="AE10" s="263"/>
      <c r="AF10" s="224">
        <v>2</v>
      </c>
      <c r="AG10" s="225"/>
      <c r="AH10" s="263"/>
      <c r="AI10" s="224">
        <v>3</v>
      </c>
      <c r="AJ10" s="225"/>
      <c r="AK10" s="263"/>
      <c r="AL10" s="224">
        <v>4</v>
      </c>
      <c r="AM10" s="225"/>
      <c r="AN10" s="264"/>
      <c r="AO10" s="258"/>
      <c r="AP10" s="258"/>
      <c r="AQ10" s="258"/>
      <c r="AR10" s="265" t="s">
        <v>5</v>
      </c>
      <c r="AS10" s="258"/>
      <c r="AT10" s="266"/>
      <c r="AU10" s="258" t="s">
        <v>6</v>
      </c>
      <c r="AV10" s="258"/>
      <c r="AW10" s="258"/>
      <c r="AX10" s="34" t="s">
        <v>7</v>
      </c>
      <c r="AY10" s="33" t="s">
        <v>8</v>
      </c>
      <c r="BA10" s="26"/>
      <c r="BB10" s="54" t="s">
        <v>22</v>
      </c>
      <c r="BC10" s="262">
        <v>1</v>
      </c>
      <c r="BD10" s="225"/>
      <c r="BE10" s="263"/>
      <c r="BF10" s="224">
        <v>2</v>
      </c>
      <c r="BG10" s="225"/>
      <c r="BH10" s="263"/>
      <c r="BI10" s="224">
        <v>3</v>
      </c>
      <c r="BJ10" s="225"/>
      <c r="BK10" s="263"/>
      <c r="BL10" s="224">
        <v>4</v>
      </c>
      <c r="BM10" s="225"/>
      <c r="BN10" s="264"/>
      <c r="BO10" s="258"/>
      <c r="BP10" s="258"/>
      <c r="BQ10" s="258"/>
      <c r="BR10" s="265" t="s">
        <v>5</v>
      </c>
      <c r="BS10" s="258"/>
      <c r="BT10" s="266"/>
      <c r="BU10" s="258" t="s">
        <v>6</v>
      </c>
      <c r="BV10" s="258"/>
      <c r="BW10" s="258"/>
      <c r="BX10" s="34" t="s">
        <v>7</v>
      </c>
      <c r="BY10" s="33" t="s">
        <v>8</v>
      </c>
      <c r="CA10" s="26"/>
      <c r="CB10" s="54" t="s">
        <v>22</v>
      </c>
      <c r="CC10" s="262">
        <v>1</v>
      </c>
      <c r="CD10" s="225"/>
      <c r="CE10" s="263"/>
      <c r="CF10" s="224">
        <v>2</v>
      </c>
      <c r="CG10" s="225"/>
      <c r="CH10" s="263"/>
      <c r="CI10" s="224">
        <v>3</v>
      </c>
      <c r="CJ10" s="225"/>
      <c r="CK10" s="263"/>
      <c r="CL10" s="224">
        <v>4</v>
      </c>
      <c r="CM10" s="225"/>
      <c r="CN10" s="264"/>
      <c r="CO10" s="258"/>
      <c r="CP10" s="258"/>
      <c r="CQ10" s="258"/>
      <c r="CR10" s="265" t="s">
        <v>5</v>
      </c>
      <c r="CS10" s="258"/>
      <c r="CT10" s="266"/>
      <c r="CU10" s="258" t="s">
        <v>6</v>
      </c>
      <c r="CV10" s="258"/>
      <c r="CW10" s="258"/>
      <c r="CX10" s="34" t="s">
        <v>7</v>
      </c>
      <c r="CY10" s="33" t="s">
        <v>8</v>
      </c>
    </row>
    <row r="11" spans="1:103" ht="20.100000000000001" customHeight="1">
      <c r="A11" s="226">
        <v>1</v>
      </c>
      <c r="B11" s="259" t="s">
        <v>66</v>
      </c>
      <c r="C11" s="36"/>
      <c r="D11" s="37"/>
      <c r="E11" s="38"/>
      <c r="F11" s="21">
        <v>2</v>
      </c>
      <c r="G11" s="22" t="s">
        <v>4</v>
      </c>
      <c r="H11" s="23">
        <v>0</v>
      </c>
      <c r="I11" s="21">
        <v>0</v>
      </c>
      <c r="J11" s="22" t="s">
        <v>4</v>
      </c>
      <c r="K11" s="23">
        <v>0</v>
      </c>
      <c r="L11" s="21">
        <v>0</v>
      </c>
      <c r="M11" s="22" t="s">
        <v>4</v>
      </c>
      <c r="N11" s="27">
        <v>2</v>
      </c>
      <c r="O11" s="279"/>
      <c r="P11" s="282"/>
      <c r="Q11" s="285"/>
      <c r="R11" s="232">
        <f>F12+I12+L12</f>
        <v>42</v>
      </c>
      <c r="S11" s="235" t="s">
        <v>4</v>
      </c>
      <c r="T11" s="238">
        <f>H12+K12+N12</f>
        <v>31</v>
      </c>
      <c r="U11" s="267">
        <f>F11+I11+L11</f>
        <v>2</v>
      </c>
      <c r="V11" s="270" t="s">
        <v>4</v>
      </c>
      <c r="W11" s="273">
        <f>H11+K11+N11</f>
        <v>2</v>
      </c>
      <c r="X11" s="276">
        <f>IF(F11&gt;H11,3,IF(F11&lt;H11,1,IF(F11=0,AND(H11=0)*0,2)))+IF(I11&gt;K11,3,IF(I11&lt;K11,1,IF(I11=0,AND(K11=0)*0,2)))+IF(L11&gt;N11,3,IF(L11&lt;N11,1,IF(L11=0,AND(N11=0)*0,2)))</f>
        <v>4</v>
      </c>
      <c r="Y11" s="252">
        <v>2</v>
      </c>
      <c r="Z11" s="1"/>
      <c r="AA11" s="226">
        <v>1</v>
      </c>
      <c r="AB11" s="259" t="s">
        <v>67</v>
      </c>
      <c r="AC11" s="36"/>
      <c r="AD11" s="37"/>
      <c r="AE11" s="38"/>
      <c r="AF11" s="21">
        <v>2</v>
      </c>
      <c r="AG11" s="22" t="s">
        <v>4</v>
      </c>
      <c r="AH11" s="23">
        <v>0</v>
      </c>
      <c r="AI11" s="21">
        <v>2</v>
      </c>
      <c r="AJ11" s="22" t="s">
        <v>4</v>
      </c>
      <c r="AK11" s="23">
        <v>0</v>
      </c>
      <c r="AL11" s="21">
        <v>0</v>
      </c>
      <c r="AM11" s="22" t="s">
        <v>4</v>
      </c>
      <c r="AN11" s="27">
        <v>0</v>
      </c>
      <c r="AO11" s="279"/>
      <c r="AP11" s="282"/>
      <c r="AQ11" s="285"/>
      <c r="AR11" s="232">
        <f>AF12+AI12+AL12</f>
        <v>44</v>
      </c>
      <c r="AS11" s="235" t="s">
        <v>4</v>
      </c>
      <c r="AT11" s="238">
        <f>AH12+AK12+AN12</f>
        <v>24</v>
      </c>
      <c r="AU11" s="267">
        <f>AF11+AI11+AL11</f>
        <v>4</v>
      </c>
      <c r="AV11" s="270" t="s">
        <v>4</v>
      </c>
      <c r="AW11" s="273">
        <f>AH11+AK11+AN11</f>
        <v>0</v>
      </c>
      <c r="AX11" s="276">
        <f>IF(AF11&gt;AH11,3,IF(AF11&lt;AH11,1,IF(AF11=0,AND(AH11=0)*0,2)))+IF(AI11&gt;AK11,3,IF(AI11&lt;AK11,1,IF(AI11=0,AND(AK11=0)*0,2)))+IF(AL11&gt;AN11,3,IF(AL11&lt;AN11,1,IF(AL11=0,AND(AN11=0)*0,2)))</f>
        <v>6</v>
      </c>
      <c r="AY11" s="252">
        <v>1</v>
      </c>
      <c r="BA11" s="226">
        <v>1</v>
      </c>
      <c r="BB11" s="259" t="s">
        <v>87</v>
      </c>
      <c r="BC11" s="36"/>
      <c r="BD11" s="37"/>
      <c r="BE11" s="38"/>
      <c r="BF11" s="21">
        <v>2</v>
      </c>
      <c r="BG11" s="22" t="s">
        <v>4</v>
      </c>
      <c r="BH11" s="23">
        <v>0</v>
      </c>
      <c r="BI11" s="21">
        <v>2</v>
      </c>
      <c r="BJ11" s="22" t="s">
        <v>4</v>
      </c>
      <c r="BK11" s="23">
        <v>0</v>
      </c>
      <c r="BL11" s="21">
        <v>0</v>
      </c>
      <c r="BM11" s="22" t="s">
        <v>4</v>
      </c>
      <c r="BN11" s="27">
        <v>2</v>
      </c>
      <c r="BO11" s="279"/>
      <c r="BP11" s="282"/>
      <c r="BQ11" s="285"/>
      <c r="BR11" s="232">
        <f>BF12+BI12+BL12</f>
        <v>51</v>
      </c>
      <c r="BS11" s="235" t="s">
        <v>4</v>
      </c>
      <c r="BT11" s="238">
        <f>BH12+BK12+BN12</f>
        <v>33</v>
      </c>
      <c r="BU11" s="267">
        <f>BF11+BI11+BL11</f>
        <v>4</v>
      </c>
      <c r="BV11" s="270" t="s">
        <v>4</v>
      </c>
      <c r="BW11" s="273">
        <f>BH11+BK11+BN11</f>
        <v>2</v>
      </c>
      <c r="BX11" s="276">
        <f>IF(BF11&gt;BH11,3,IF(BF11&lt;BH11,1,IF(BF11=0,AND(BH11=0)*0,2)))+IF(BI11&gt;BK11,3,IF(BI11&lt;BK11,1,IF(BI11=0,AND(BK11=0)*0,2)))+IF(BL11&gt;BN11,3,IF(BL11&lt;BN11,1,IF(BL11=0,AND(BN11=0)*0,2)))</f>
        <v>7</v>
      </c>
      <c r="BY11" s="252">
        <v>2</v>
      </c>
      <c r="CA11" s="226">
        <v>1</v>
      </c>
      <c r="CB11" s="259" t="s">
        <v>79</v>
      </c>
      <c r="CC11" s="36"/>
      <c r="CD11" s="37"/>
      <c r="CE11" s="38"/>
      <c r="CF11" s="21">
        <v>2</v>
      </c>
      <c r="CG11" s="22" t="s">
        <v>4</v>
      </c>
      <c r="CH11" s="23">
        <v>0</v>
      </c>
      <c r="CI11" s="21">
        <v>2</v>
      </c>
      <c r="CJ11" s="22" t="s">
        <v>4</v>
      </c>
      <c r="CK11" s="23">
        <v>0</v>
      </c>
      <c r="CL11" s="21">
        <v>1</v>
      </c>
      <c r="CM11" s="22" t="s">
        <v>4</v>
      </c>
      <c r="CN11" s="27">
        <v>1</v>
      </c>
      <c r="CO11" s="279"/>
      <c r="CP11" s="282"/>
      <c r="CQ11" s="285"/>
      <c r="CR11" s="232">
        <f>CF12+CI12+CL12</f>
        <v>64</v>
      </c>
      <c r="CS11" s="235" t="s">
        <v>4</v>
      </c>
      <c r="CT11" s="238">
        <f>CH12+CK12+CN12</f>
        <v>23</v>
      </c>
      <c r="CU11" s="267">
        <f>CF11+CI11+CL11</f>
        <v>5</v>
      </c>
      <c r="CV11" s="270" t="s">
        <v>4</v>
      </c>
      <c r="CW11" s="273">
        <f>CH11+CK11+CN11</f>
        <v>1</v>
      </c>
      <c r="CX11" s="276">
        <f>IF(CF11&gt;CH11,3,IF(CF11&lt;CH11,1,IF(CF11=0,AND(CH11=0)*0,2)))+IF(CI11&gt;CK11,3,IF(CI11&lt;CK11,1,IF(CI11=0,AND(CK11=0)*0,2)))+IF(CL11&gt;CN11,3,IF(CL11&lt;CN11,1,IF(CL11=0,AND(CN11=0)*0,2)))</f>
        <v>8</v>
      </c>
      <c r="CY11" s="252">
        <v>1</v>
      </c>
    </row>
    <row r="12" spans="1:103" ht="20.100000000000001" customHeight="1">
      <c r="A12" s="227"/>
      <c r="B12" s="260"/>
      <c r="C12" s="39"/>
      <c r="D12" s="40"/>
      <c r="E12" s="41"/>
      <c r="F12" s="11">
        <v>22</v>
      </c>
      <c r="G12" s="12" t="s">
        <v>4</v>
      </c>
      <c r="H12" s="13">
        <v>9</v>
      </c>
      <c r="I12" s="11">
        <v>0</v>
      </c>
      <c r="J12" s="12" t="s">
        <v>4</v>
      </c>
      <c r="K12" s="13">
        <v>0</v>
      </c>
      <c r="L12" s="11">
        <v>20</v>
      </c>
      <c r="M12" s="12" t="s">
        <v>4</v>
      </c>
      <c r="N12" s="28">
        <v>22</v>
      </c>
      <c r="O12" s="280"/>
      <c r="P12" s="283"/>
      <c r="Q12" s="286"/>
      <c r="R12" s="233"/>
      <c r="S12" s="236"/>
      <c r="T12" s="239"/>
      <c r="U12" s="268"/>
      <c r="V12" s="271"/>
      <c r="W12" s="274"/>
      <c r="X12" s="277"/>
      <c r="Y12" s="253"/>
      <c r="Z12" s="1"/>
      <c r="AA12" s="227"/>
      <c r="AB12" s="260"/>
      <c r="AC12" s="39"/>
      <c r="AD12" s="40"/>
      <c r="AE12" s="41"/>
      <c r="AF12" s="11">
        <v>22</v>
      </c>
      <c r="AG12" s="12" t="s">
        <v>4</v>
      </c>
      <c r="AH12" s="13">
        <v>15</v>
      </c>
      <c r="AI12" s="11">
        <v>22</v>
      </c>
      <c r="AJ12" s="12" t="s">
        <v>4</v>
      </c>
      <c r="AK12" s="13">
        <v>9</v>
      </c>
      <c r="AL12" s="11">
        <v>0</v>
      </c>
      <c r="AM12" s="12" t="s">
        <v>4</v>
      </c>
      <c r="AN12" s="28">
        <v>0</v>
      </c>
      <c r="AO12" s="280"/>
      <c r="AP12" s="283"/>
      <c r="AQ12" s="286"/>
      <c r="AR12" s="233"/>
      <c r="AS12" s="236"/>
      <c r="AT12" s="239"/>
      <c r="AU12" s="268"/>
      <c r="AV12" s="271"/>
      <c r="AW12" s="274"/>
      <c r="AX12" s="277"/>
      <c r="AY12" s="253"/>
      <c r="BA12" s="227"/>
      <c r="BB12" s="260"/>
      <c r="BC12" s="39"/>
      <c r="BD12" s="40"/>
      <c r="BE12" s="41"/>
      <c r="BF12" s="11">
        <v>22</v>
      </c>
      <c r="BG12" s="12" t="s">
        <v>4</v>
      </c>
      <c r="BH12" s="13">
        <v>4</v>
      </c>
      <c r="BI12" s="11">
        <v>22</v>
      </c>
      <c r="BJ12" s="12" t="s">
        <v>4</v>
      </c>
      <c r="BK12" s="13">
        <v>7</v>
      </c>
      <c r="BL12" s="11">
        <v>7</v>
      </c>
      <c r="BM12" s="12" t="s">
        <v>4</v>
      </c>
      <c r="BN12" s="28">
        <v>22</v>
      </c>
      <c r="BO12" s="280"/>
      <c r="BP12" s="283"/>
      <c r="BQ12" s="286"/>
      <c r="BR12" s="233"/>
      <c r="BS12" s="236"/>
      <c r="BT12" s="239"/>
      <c r="BU12" s="268"/>
      <c r="BV12" s="271"/>
      <c r="BW12" s="274"/>
      <c r="BX12" s="277"/>
      <c r="BY12" s="253"/>
      <c r="CA12" s="227"/>
      <c r="CB12" s="260"/>
      <c r="CC12" s="39"/>
      <c r="CD12" s="40"/>
      <c r="CE12" s="41"/>
      <c r="CF12" s="11">
        <v>22</v>
      </c>
      <c r="CG12" s="12" t="s">
        <v>4</v>
      </c>
      <c r="CH12" s="13">
        <v>6</v>
      </c>
      <c r="CI12" s="11">
        <v>22</v>
      </c>
      <c r="CJ12" s="12" t="s">
        <v>4</v>
      </c>
      <c r="CK12" s="13">
        <v>1</v>
      </c>
      <c r="CL12" s="11">
        <v>20</v>
      </c>
      <c r="CM12" s="12" t="s">
        <v>4</v>
      </c>
      <c r="CN12" s="28">
        <v>16</v>
      </c>
      <c r="CO12" s="280"/>
      <c r="CP12" s="283"/>
      <c r="CQ12" s="286"/>
      <c r="CR12" s="233"/>
      <c r="CS12" s="236"/>
      <c r="CT12" s="239"/>
      <c r="CU12" s="268"/>
      <c r="CV12" s="271"/>
      <c r="CW12" s="274"/>
      <c r="CX12" s="277"/>
      <c r="CY12" s="253"/>
    </row>
    <row r="13" spans="1:103" ht="20.100000000000001" customHeight="1" thickBot="1">
      <c r="A13" s="228"/>
      <c r="B13" s="261"/>
      <c r="C13" s="42"/>
      <c r="D13" s="43"/>
      <c r="E13" s="44"/>
      <c r="F13" s="14"/>
      <c r="G13" s="15" t="s">
        <v>4</v>
      </c>
      <c r="H13" s="16"/>
      <c r="I13" s="14"/>
      <c r="J13" s="15" t="s">
        <v>4</v>
      </c>
      <c r="K13" s="16"/>
      <c r="L13" s="14"/>
      <c r="M13" s="15" t="s">
        <v>4</v>
      </c>
      <c r="N13" s="29"/>
      <c r="O13" s="281"/>
      <c r="P13" s="284"/>
      <c r="Q13" s="287"/>
      <c r="R13" s="234"/>
      <c r="S13" s="237"/>
      <c r="T13" s="240"/>
      <c r="U13" s="269"/>
      <c r="V13" s="272"/>
      <c r="W13" s="275"/>
      <c r="X13" s="278"/>
      <c r="Y13" s="254"/>
      <c r="Z13" s="1"/>
      <c r="AA13" s="228"/>
      <c r="AB13" s="261"/>
      <c r="AC13" s="42"/>
      <c r="AD13" s="43"/>
      <c r="AE13" s="44"/>
      <c r="AF13" s="14"/>
      <c r="AG13" s="15"/>
      <c r="AH13" s="16"/>
      <c r="AI13" s="14"/>
      <c r="AJ13" s="15"/>
      <c r="AK13" s="16"/>
      <c r="AL13" s="14"/>
      <c r="AM13" s="15"/>
      <c r="AN13" s="29"/>
      <c r="AO13" s="281"/>
      <c r="AP13" s="284"/>
      <c r="AQ13" s="287"/>
      <c r="AR13" s="234"/>
      <c r="AS13" s="237"/>
      <c r="AT13" s="240"/>
      <c r="AU13" s="269"/>
      <c r="AV13" s="272"/>
      <c r="AW13" s="275"/>
      <c r="AX13" s="278"/>
      <c r="AY13" s="254"/>
      <c r="BA13" s="228"/>
      <c r="BB13" s="261"/>
      <c r="BC13" s="42"/>
      <c r="BD13" s="43"/>
      <c r="BE13" s="44"/>
      <c r="BF13" s="14"/>
      <c r="BG13" s="15" t="s">
        <v>4</v>
      </c>
      <c r="BH13" s="16"/>
      <c r="BI13" s="14"/>
      <c r="BJ13" s="15" t="s">
        <v>4</v>
      </c>
      <c r="BK13" s="16"/>
      <c r="BL13" s="14"/>
      <c r="BM13" s="15" t="s">
        <v>4</v>
      </c>
      <c r="BN13" s="29"/>
      <c r="BO13" s="281"/>
      <c r="BP13" s="284"/>
      <c r="BQ13" s="287"/>
      <c r="BR13" s="234"/>
      <c r="BS13" s="237"/>
      <c r="BT13" s="240"/>
      <c r="BU13" s="269"/>
      <c r="BV13" s="272"/>
      <c r="BW13" s="275"/>
      <c r="BX13" s="278"/>
      <c r="BY13" s="254"/>
      <c r="CA13" s="228"/>
      <c r="CB13" s="261"/>
      <c r="CC13" s="42"/>
      <c r="CD13" s="43"/>
      <c r="CE13" s="44"/>
      <c r="CF13" s="14"/>
      <c r="CG13" s="15" t="s">
        <v>4</v>
      </c>
      <c r="CH13" s="16"/>
      <c r="CI13" s="14"/>
      <c r="CJ13" s="15" t="s">
        <v>4</v>
      </c>
      <c r="CK13" s="16"/>
      <c r="CL13" s="14"/>
      <c r="CM13" s="15" t="s">
        <v>4</v>
      </c>
      <c r="CN13" s="29"/>
      <c r="CO13" s="281"/>
      <c r="CP13" s="284"/>
      <c r="CQ13" s="287"/>
      <c r="CR13" s="234"/>
      <c r="CS13" s="237"/>
      <c r="CT13" s="240"/>
      <c r="CU13" s="269"/>
      <c r="CV13" s="272"/>
      <c r="CW13" s="275"/>
      <c r="CX13" s="278"/>
      <c r="CY13" s="254"/>
    </row>
    <row r="14" spans="1:103" ht="20.100000000000001" customHeight="1">
      <c r="A14" s="226">
        <v>2</v>
      </c>
      <c r="B14" s="255" t="s">
        <v>74</v>
      </c>
      <c r="C14" s="30">
        <f>H11</f>
        <v>0</v>
      </c>
      <c r="D14" s="22" t="s">
        <v>4</v>
      </c>
      <c r="E14" s="24">
        <f>F11</f>
        <v>2</v>
      </c>
      <c r="F14" s="45"/>
      <c r="G14" s="46"/>
      <c r="H14" s="47"/>
      <c r="I14" s="21">
        <v>0</v>
      </c>
      <c r="J14" s="22" t="s">
        <v>4</v>
      </c>
      <c r="K14" s="23">
        <v>0</v>
      </c>
      <c r="L14" s="21">
        <v>0</v>
      </c>
      <c r="M14" s="22" t="s">
        <v>4</v>
      </c>
      <c r="N14" s="27">
        <v>2</v>
      </c>
      <c r="O14" s="279"/>
      <c r="P14" s="282"/>
      <c r="Q14" s="285"/>
      <c r="R14" s="232">
        <f>C15+I15+L15</f>
        <v>21</v>
      </c>
      <c r="S14" s="235" t="s">
        <v>4</v>
      </c>
      <c r="T14" s="238">
        <f>E15+K15+N15</f>
        <v>44</v>
      </c>
      <c r="U14" s="267">
        <f>C14+I14+L14</f>
        <v>0</v>
      </c>
      <c r="V14" s="270" t="s">
        <v>4</v>
      </c>
      <c r="W14" s="273">
        <f>E14+K14+N14</f>
        <v>4</v>
      </c>
      <c r="X14" s="276">
        <f>IF(C14&gt;E14,3,IF(C14&lt;E14,1,IF(C14=0,AND(E14=0)*0,2)))+IF(I14&gt;K14,3,IF(I14&lt;K14,1,IF(I14=0,AND(K14=0)*0,2)))+IF(L14&gt;N14,3,IF(L14&lt;N14,1,IF(L14=0,AND(N14=0)*0,2)))</f>
        <v>2</v>
      </c>
      <c r="Y14" s="252">
        <v>3</v>
      </c>
      <c r="Z14" s="1"/>
      <c r="AA14" s="226">
        <v>2</v>
      </c>
      <c r="AB14" s="255" t="s">
        <v>75</v>
      </c>
      <c r="AC14" s="30">
        <f>AH11</f>
        <v>0</v>
      </c>
      <c r="AD14" s="22" t="s">
        <v>4</v>
      </c>
      <c r="AE14" s="24">
        <f>AF11</f>
        <v>2</v>
      </c>
      <c r="AF14" s="45"/>
      <c r="AG14" s="46"/>
      <c r="AH14" s="47"/>
      <c r="AI14" s="21">
        <v>2</v>
      </c>
      <c r="AJ14" s="22" t="s">
        <v>4</v>
      </c>
      <c r="AK14" s="23">
        <v>0</v>
      </c>
      <c r="AL14" s="21">
        <v>0</v>
      </c>
      <c r="AM14" s="22" t="s">
        <v>4</v>
      </c>
      <c r="AN14" s="27">
        <v>0</v>
      </c>
      <c r="AO14" s="279"/>
      <c r="AP14" s="282"/>
      <c r="AQ14" s="285"/>
      <c r="AR14" s="232">
        <f>AC15+AI15+AL15</f>
        <v>37</v>
      </c>
      <c r="AS14" s="235" t="s">
        <v>4</v>
      </c>
      <c r="AT14" s="238">
        <f>AE15+AK15+AN15</f>
        <v>38</v>
      </c>
      <c r="AU14" s="267">
        <f>AC14+AI14+AL14</f>
        <v>2</v>
      </c>
      <c r="AV14" s="270" t="s">
        <v>4</v>
      </c>
      <c r="AW14" s="273">
        <f>AE14+AK14+AN14</f>
        <v>2</v>
      </c>
      <c r="AX14" s="276">
        <f>IF(AC14&gt;AE14,3,IF(AC14&lt;AE14,1,IF(AC14=0,AND(AE14=0)*0,2)))+IF(AI14&gt;AK14,3,IF(AI14&lt;AK14,1,IF(AI14=0,AND(AK14=0)*0,2)))+IF(AL14&gt;AN14,3,IF(AL14&lt;AN14,1,IF(AL14=0,AND(AN14=0)*0,2)))</f>
        <v>4</v>
      </c>
      <c r="AY14" s="252">
        <v>2</v>
      </c>
      <c r="BA14" s="226">
        <v>2</v>
      </c>
      <c r="BB14" s="255" t="s">
        <v>56</v>
      </c>
      <c r="BC14" s="30">
        <f>BH11</f>
        <v>0</v>
      </c>
      <c r="BD14" s="22" t="s">
        <v>4</v>
      </c>
      <c r="BE14" s="24">
        <f>BF11</f>
        <v>2</v>
      </c>
      <c r="BF14" s="45"/>
      <c r="BG14" s="46"/>
      <c r="BH14" s="47"/>
      <c r="BI14" s="21">
        <v>1</v>
      </c>
      <c r="BJ14" s="22" t="s">
        <v>4</v>
      </c>
      <c r="BK14" s="23">
        <v>1</v>
      </c>
      <c r="BL14" s="21">
        <v>0</v>
      </c>
      <c r="BM14" s="22" t="s">
        <v>4</v>
      </c>
      <c r="BN14" s="27">
        <v>2</v>
      </c>
      <c r="BO14" s="279"/>
      <c r="BP14" s="282"/>
      <c r="BQ14" s="285"/>
      <c r="BR14" s="232">
        <f>BC15+BI15+BL15</f>
        <v>31</v>
      </c>
      <c r="BS14" s="235" t="s">
        <v>4</v>
      </c>
      <c r="BT14" s="238">
        <f>BE15+BK15+BN15</f>
        <v>59</v>
      </c>
      <c r="BU14" s="267">
        <f>BC14+BI14+BL14</f>
        <v>1</v>
      </c>
      <c r="BV14" s="270" t="s">
        <v>4</v>
      </c>
      <c r="BW14" s="273">
        <f>BE14+BK14+BN14</f>
        <v>5</v>
      </c>
      <c r="BX14" s="276">
        <f>IF(BC14&gt;BE14,3,IF(BC14&lt;BE14,1,IF(BC14=0,AND(BE14=0)*0,2)))+IF(BI14&gt;BK14,3,IF(BI14&lt;BK14,1,IF(BI14=0,AND(BK14=0)*0,2)))+IF(BL14&gt;BN14,3,IF(BL14&lt;BN14,1,IF(BL14=0,AND(BN14=0)*0,2)))</f>
        <v>4</v>
      </c>
      <c r="BY14" s="252">
        <v>3</v>
      </c>
      <c r="CA14" s="226">
        <v>2</v>
      </c>
      <c r="CB14" s="255" t="s">
        <v>82</v>
      </c>
      <c r="CC14" s="30">
        <f>CH11</f>
        <v>0</v>
      </c>
      <c r="CD14" s="22" t="s">
        <v>4</v>
      </c>
      <c r="CE14" s="24">
        <f>CF11</f>
        <v>2</v>
      </c>
      <c r="CF14" s="45"/>
      <c r="CG14" s="46"/>
      <c r="CH14" s="47"/>
      <c r="CI14" s="21">
        <v>2</v>
      </c>
      <c r="CJ14" s="22" t="s">
        <v>4</v>
      </c>
      <c r="CK14" s="23">
        <v>0</v>
      </c>
      <c r="CL14" s="21">
        <v>2</v>
      </c>
      <c r="CM14" s="22" t="s">
        <v>4</v>
      </c>
      <c r="CN14" s="27">
        <v>0</v>
      </c>
      <c r="CO14" s="279"/>
      <c r="CP14" s="282"/>
      <c r="CQ14" s="285"/>
      <c r="CR14" s="232">
        <f>CC15+CI15+CL15</f>
        <v>50</v>
      </c>
      <c r="CS14" s="235" t="s">
        <v>4</v>
      </c>
      <c r="CT14" s="238">
        <f>CE15+CK15+CN15</f>
        <v>53</v>
      </c>
      <c r="CU14" s="267">
        <f>CC14+CI14+CL14</f>
        <v>4</v>
      </c>
      <c r="CV14" s="270" t="s">
        <v>4</v>
      </c>
      <c r="CW14" s="273">
        <f>CE14+CK14+CN14</f>
        <v>2</v>
      </c>
      <c r="CX14" s="276">
        <f>IF(CC14&gt;CE14,3,IF(CC14&lt;CE14,1,IF(CC14=0,AND(CE14=0)*0,2)))+IF(CI14&gt;CK14,3,IF(CI14&lt;CK14,1,IF(CI14=0,AND(CK14=0)*0,2)))+IF(CL14&gt;CN14,3,IF(CL14&lt;CN14,1,IF(CL14=0,AND(CN14=0)*0,2)))</f>
        <v>7</v>
      </c>
      <c r="CY14" s="252">
        <v>2</v>
      </c>
    </row>
    <row r="15" spans="1:103" ht="20.100000000000001" customHeight="1">
      <c r="A15" s="227"/>
      <c r="B15" s="256"/>
      <c r="C15" s="31">
        <f>H12</f>
        <v>9</v>
      </c>
      <c r="D15" s="12" t="s">
        <v>4</v>
      </c>
      <c r="E15" s="17">
        <f>F12</f>
        <v>22</v>
      </c>
      <c r="F15" s="48"/>
      <c r="G15" s="49"/>
      <c r="H15" s="50"/>
      <c r="I15" s="11">
        <v>0</v>
      </c>
      <c r="J15" s="12" t="s">
        <v>4</v>
      </c>
      <c r="K15" s="13">
        <v>0</v>
      </c>
      <c r="L15" s="11">
        <v>12</v>
      </c>
      <c r="M15" s="12" t="s">
        <v>4</v>
      </c>
      <c r="N15" s="28">
        <v>22</v>
      </c>
      <c r="O15" s="280"/>
      <c r="P15" s="283"/>
      <c r="Q15" s="286"/>
      <c r="R15" s="233"/>
      <c r="S15" s="236"/>
      <c r="T15" s="239"/>
      <c r="U15" s="268"/>
      <c r="V15" s="271"/>
      <c r="W15" s="274"/>
      <c r="X15" s="277"/>
      <c r="Y15" s="253"/>
      <c r="Z15" s="1"/>
      <c r="AA15" s="227"/>
      <c r="AB15" s="256"/>
      <c r="AC15" s="31">
        <f>AH12</f>
        <v>15</v>
      </c>
      <c r="AD15" s="12" t="s">
        <v>4</v>
      </c>
      <c r="AE15" s="17">
        <f>AF12</f>
        <v>22</v>
      </c>
      <c r="AF15" s="48"/>
      <c r="AG15" s="49"/>
      <c r="AH15" s="50"/>
      <c r="AI15" s="11">
        <v>22</v>
      </c>
      <c r="AJ15" s="12" t="s">
        <v>4</v>
      </c>
      <c r="AK15" s="13">
        <v>16</v>
      </c>
      <c r="AL15" s="11">
        <v>0</v>
      </c>
      <c r="AM15" s="12" t="s">
        <v>4</v>
      </c>
      <c r="AN15" s="28">
        <v>0</v>
      </c>
      <c r="AO15" s="280"/>
      <c r="AP15" s="283"/>
      <c r="AQ15" s="286"/>
      <c r="AR15" s="233"/>
      <c r="AS15" s="236"/>
      <c r="AT15" s="239"/>
      <c r="AU15" s="268"/>
      <c r="AV15" s="271"/>
      <c r="AW15" s="274"/>
      <c r="AX15" s="277"/>
      <c r="AY15" s="253"/>
      <c r="BA15" s="227"/>
      <c r="BB15" s="256"/>
      <c r="BC15" s="31">
        <f>BH12</f>
        <v>4</v>
      </c>
      <c r="BD15" s="12" t="s">
        <v>4</v>
      </c>
      <c r="BE15" s="17">
        <f>BF12</f>
        <v>22</v>
      </c>
      <c r="BF15" s="48"/>
      <c r="BG15" s="49"/>
      <c r="BH15" s="50"/>
      <c r="BI15" s="11">
        <v>19</v>
      </c>
      <c r="BJ15" s="12" t="s">
        <v>4</v>
      </c>
      <c r="BK15" s="13">
        <v>15</v>
      </c>
      <c r="BL15" s="11">
        <v>8</v>
      </c>
      <c r="BM15" s="12" t="s">
        <v>4</v>
      </c>
      <c r="BN15" s="28">
        <v>22</v>
      </c>
      <c r="BO15" s="280"/>
      <c r="BP15" s="283"/>
      <c r="BQ15" s="286"/>
      <c r="BR15" s="233"/>
      <c r="BS15" s="236"/>
      <c r="BT15" s="239"/>
      <c r="BU15" s="268"/>
      <c r="BV15" s="271"/>
      <c r="BW15" s="274"/>
      <c r="BX15" s="277"/>
      <c r="BY15" s="253"/>
      <c r="CA15" s="227"/>
      <c r="CB15" s="256"/>
      <c r="CC15" s="31">
        <f>CH12</f>
        <v>6</v>
      </c>
      <c r="CD15" s="12" t="s">
        <v>4</v>
      </c>
      <c r="CE15" s="17">
        <f>CF12</f>
        <v>22</v>
      </c>
      <c r="CF15" s="48"/>
      <c r="CG15" s="49"/>
      <c r="CH15" s="50"/>
      <c r="CI15" s="11">
        <v>22</v>
      </c>
      <c r="CJ15" s="12" t="s">
        <v>4</v>
      </c>
      <c r="CK15" s="13">
        <v>14</v>
      </c>
      <c r="CL15" s="11">
        <v>22</v>
      </c>
      <c r="CM15" s="12" t="s">
        <v>4</v>
      </c>
      <c r="CN15" s="28">
        <v>17</v>
      </c>
      <c r="CO15" s="280"/>
      <c r="CP15" s="283"/>
      <c r="CQ15" s="286"/>
      <c r="CR15" s="233"/>
      <c r="CS15" s="236"/>
      <c r="CT15" s="239"/>
      <c r="CU15" s="268"/>
      <c r="CV15" s="271"/>
      <c r="CW15" s="274"/>
      <c r="CX15" s="277"/>
      <c r="CY15" s="253"/>
    </row>
    <row r="16" spans="1:103" ht="20.100000000000001" customHeight="1" thickBot="1">
      <c r="A16" s="228"/>
      <c r="B16" s="257"/>
      <c r="C16" s="32"/>
      <c r="D16" s="15"/>
      <c r="E16" s="18"/>
      <c r="F16" s="51"/>
      <c r="G16" s="52"/>
      <c r="H16" s="53"/>
      <c r="I16" s="14"/>
      <c r="J16" s="15"/>
      <c r="K16" s="16"/>
      <c r="L16" s="14"/>
      <c r="M16" s="15"/>
      <c r="N16" s="29"/>
      <c r="O16" s="281"/>
      <c r="P16" s="284"/>
      <c r="Q16" s="287"/>
      <c r="R16" s="234"/>
      <c r="S16" s="237"/>
      <c r="T16" s="240"/>
      <c r="U16" s="269"/>
      <c r="V16" s="272"/>
      <c r="W16" s="275"/>
      <c r="X16" s="278"/>
      <c r="Y16" s="254"/>
      <c r="Z16" s="1"/>
      <c r="AA16" s="228"/>
      <c r="AB16" s="257"/>
      <c r="AC16" s="32"/>
      <c r="AD16" s="15"/>
      <c r="AE16" s="18"/>
      <c r="AF16" s="51"/>
      <c r="AG16" s="52"/>
      <c r="AH16" s="53"/>
      <c r="AI16" s="14"/>
      <c r="AJ16" s="15"/>
      <c r="AK16" s="16"/>
      <c r="AL16" s="14"/>
      <c r="AM16" s="15"/>
      <c r="AN16" s="29"/>
      <c r="AO16" s="281"/>
      <c r="AP16" s="284"/>
      <c r="AQ16" s="287"/>
      <c r="AR16" s="234"/>
      <c r="AS16" s="237"/>
      <c r="AT16" s="240"/>
      <c r="AU16" s="269"/>
      <c r="AV16" s="272"/>
      <c r="AW16" s="275"/>
      <c r="AX16" s="278"/>
      <c r="AY16" s="254"/>
      <c r="BA16" s="228"/>
      <c r="BB16" s="257"/>
      <c r="BC16" s="32"/>
      <c r="BD16" s="15"/>
      <c r="BE16" s="18"/>
      <c r="BF16" s="51"/>
      <c r="BG16" s="52"/>
      <c r="BH16" s="53"/>
      <c r="BI16" s="14"/>
      <c r="BJ16" s="15"/>
      <c r="BK16" s="16"/>
      <c r="BL16" s="14"/>
      <c r="BM16" s="15"/>
      <c r="BN16" s="29"/>
      <c r="BO16" s="281"/>
      <c r="BP16" s="284"/>
      <c r="BQ16" s="287"/>
      <c r="BR16" s="234"/>
      <c r="BS16" s="237"/>
      <c r="BT16" s="240"/>
      <c r="BU16" s="269"/>
      <c r="BV16" s="272"/>
      <c r="BW16" s="275"/>
      <c r="BX16" s="278"/>
      <c r="BY16" s="254"/>
      <c r="CA16" s="228"/>
      <c r="CB16" s="257"/>
      <c r="CC16" s="32"/>
      <c r="CD16" s="15"/>
      <c r="CE16" s="18"/>
      <c r="CF16" s="51"/>
      <c r="CG16" s="52"/>
      <c r="CH16" s="53"/>
      <c r="CI16" s="14"/>
      <c r="CJ16" s="15"/>
      <c r="CK16" s="16"/>
      <c r="CL16" s="14"/>
      <c r="CM16" s="15"/>
      <c r="CN16" s="29"/>
      <c r="CO16" s="281"/>
      <c r="CP16" s="284"/>
      <c r="CQ16" s="287"/>
      <c r="CR16" s="234"/>
      <c r="CS16" s="237"/>
      <c r="CT16" s="240"/>
      <c r="CU16" s="269"/>
      <c r="CV16" s="272"/>
      <c r="CW16" s="275"/>
      <c r="CX16" s="278"/>
      <c r="CY16" s="254"/>
    </row>
    <row r="17" spans="1:103" ht="20.100000000000001" customHeight="1">
      <c r="A17" s="226">
        <v>3</v>
      </c>
      <c r="B17" s="255">
        <v>0</v>
      </c>
      <c r="C17" s="30">
        <f>K11</f>
        <v>0</v>
      </c>
      <c r="D17" s="22" t="s">
        <v>4</v>
      </c>
      <c r="E17" s="24">
        <f>I11</f>
        <v>0</v>
      </c>
      <c r="F17" s="25">
        <f>K14</f>
        <v>0</v>
      </c>
      <c r="G17" s="22" t="s">
        <v>4</v>
      </c>
      <c r="H17" s="23">
        <f>I14</f>
        <v>0</v>
      </c>
      <c r="I17" s="36"/>
      <c r="J17" s="37"/>
      <c r="K17" s="38"/>
      <c r="L17" s="21">
        <v>0</v>
      </c>
      <c r="M17" s="22" t="s">
        <v>4</v>
      </c>
      <c r="N17" s="27">
        <v>0</v>
      </c>
      <c r="O17" s="279"/>
      <c r="P17" s="282"/>
      <c r="Q17" s="285"/>
      <c r="R17" s="232">
        <f>C18+F18+L18</f>
        <v>0</v>
      </c>
      <c r="S17" s="235" t="s">
        <v>4</v>
      </c>
      <c r="T17" s="238">
        <f>E18+H18+N18</f>
        <v>0</v>
      </c>
      <c r="U17" s="267">
        <f>C17+F17+L17</f>
        <v>0</v>
      </c>
      <c r="V17" s="270" t="s">
        <v>4</v>
      </c>
      <c r="W17" s="273">
        <f>E17+H17+N17</f>
        <v>0</v>
      </c>
      <c r="X17" s="276">
        <f>IF(C17&gt;E17,3,IF(C17&lt;E17,1,IF(C17=0,AND(E17=0)*0,2)))+IF(F17&gt;H17,3,IF(F17&lt;H17,1,IF(F17=0,AND(H17=0)*0,2)))+IF(L17&gt;N17,3,IF(L17&lt;N17,1,IF(L17=0,AND(N17=0)*0,2)))</f>
        <v>0</v>
      </c>
      <c r="Y17" s="252">
        <v>0</v>
      </c>
      <c r="Z17" s="1"/>
      <c r="AA17" s="226">
        <v>3</v>
      </c>
      <c r="AB17" s="255" t="s">
        <v>69</v>
      </c>
      <c r="AC17" s="30">
        <f>AK11</f>
        <v>0</v>
      </c>
      <c r="AD17" s="22" t="s">
        <v>4</v>
      </c>
      <c r="AE17" s="24">
        <f>AI11</f>
        <v>2</v>
      </c>
      <c r="AF17" s="25">
        <f>AK14</f>
        <v>0</v>
      </c>
      <c r="AG17" s="22" t="s">
        <v>4</v>
      </c>
      <c r="AH17" s="23">
        <f>AI14</f>
        <v>2</v>
      </c>
      <c r="AI17" s="36"/>
      <c r="AJ17" s="37"/>
      <c r="AK17" s="38"/>
      <c r="AL17" s="21">
        <v>0</v>
      </c>
      <c r="AM17" s="22" t="s">
        <v>4</v>
      </c>
      <c r="AN17" s="27">
        <v>0</v>
      </c>
      <c r="AO17" s="279"/>
      <c r="AP17" s="282"/>
      <c r="AQ17" s="285"/>
      <c r="AR17" s="232">
        <f>AC18+AF18+AL18</f>
        <v>25</v>
      </c>
      <c r="AS17" s="235" t="s">
        <v>4</v>
      </c>
      <c r="AT17" s="238">
        <f>AE18+AH18+AN18</f>
        <v>44</v>
      </c>
      <c r="AU17" s="267">
        <f>AC17+AF17+AL17</f>
        <v>0</v>
      </c>
      <c r="AV17" s="270" t="s">
        <v>4</v>
      </c>
      <c r="AW17" s="273">
        <f>AE17+AH17+AN17</f>
        <v>4</v>
      </c>
      <c r="AX17" s="276">
        <f>IF(AC17&gt;AE17,3,IF(AC17&lt;AE17,1,IF(AC17=0,AND(AE17=0)*0,2)))+IF(AF17&gt;AH17,3,IF(AF17&lt;AH17,1,IF(AF17=0,AND(AH17=0)*0,2)))+IF(AL17&gt;AN17,3,IF(AL17&lt;AN17,1,IF(AL17=0,AND(AN17=0)*0,2)))</f>
        <v>2</v>
      </c>
      <c r="AY17" s="252">
        <v>3</v>
      </c>
      <c r="BA17" s="226">
        <v>3</v>
      </c>
      <c r="BB17" s="255" t="s">
        <v>85</v>
      </c>
      <c r="BC17" s="30">
        <f>BK11</f>
        <v>0</v>
      </c>
      <c r="BD17" s="22" t="s">
        <v>4</v>
      </c>
      <c r="BE17" s="24">
        <f>BI11</f>
        <v>2</v>
      </c>
      <c r="BF17" s="25">
        <f>BK14</f>
        <v>1</v>
      </c>
      <c r="BG17" s="22" t="s">
        <v>4</v>
      </c>
      <c r="BH17" s="23">
        <f>BI14</f>
        <v>1</v>
      </c>
      <c r="BI17" s="36"/>
      <c r="BJ17" s="37"/>
      <c r="BK17" s="38"/>
      <c r="BL17" s="21">
        <v>0</v>
      </c>
      <c r="BM17" s="22" t="s">
        <v>4</v>
      </c>
      <c r="BN17" s="27">
        <v>2</v>
      </c>
      <c r="BO17" s="279"/>
      <c r="BP17" s="282"/>
      <c r="BQ17" s="285"/>
      <c r="BR17" s="232">
        <f>BC18+BF18+BL18</f>
        <v>22</v>
      </c>
      <c r="BS17" s="235" t="s">
        <v>4</v>
      </c>
      <c r="BT17" s="238">
        <f>BE18+BH18+BN18</f>
        <v>63</v>
      </c>
      <c r="BU17" s="267">
        <f>BC17+BF17+BL17</f>
        <v>1</v>
      </c>
      <c r="BV17" s="270" t="s">
        <v>4</v>
      </c>
      <c r="BW17" s="273">
        <f>BE17+BH17+BN17</f>
        <v>5</v>
      </c>
      <c r="BX17" s="276">
        <f>IF(BC17&gt;BE17,3,IF(BC17&lt;BE17,1,IF(BC17=0,AND(BE17=0)*0,2)))+IF(BF17&gt;BH17,3,IF(BF17&lt;BH17,1,IF(BF17=0,AND(BH17=0)*0,2)))+IF(BL17&gt;BN17,3,IF(BL17&lt;BN17,1,IF(BL17=0,AND(BN17=0)*0,2)))</f>
        <v>4</v>
      </c>
      <c r="BY17" s="252">
        <v>4</v>
      </c>
      <c r="CA17" s="226">
        <v>3</v>
      </c>
      <c r="CB17" s="255" t="s">
        <v>83</v>
      </c>
      <c r="CC17" s="30">
        <f>CK11</f>
        <v>0</v>
      </c>
      <c r="CD17" s="22" t="s">
        <v>4</v>
      </c>
      <c r="CE17" s="24">
        <f>CI11</f>
        <v>2</v>
      </c>
      <c r="CF17" s="25">
        <f>CK14</f>
        <v>0</v>
      </c>
      <c r="CG17" s="22" t="s">
        <v>4</v>
      </c>
      <c r="CH17" s="23">
        <f>CI14</f>
        <v>2</v>
      </c>
      <c r="CI17" s="36"/>
      <c r="CJ17" s="37"/>
      <c r="CK17" s="38"/>
      <c r="CL17" s="21">
        <v>0</v>
      </c>
      <c r="CM17" s="22" t="s">
        <v>4</v>
      </c>
      <c r="CN17" s="27">
        <v>2</v>
      </c>
      <c r="CO17" s="279"/>
      <c r="CP17" s="282"/>
      <c r="CQ17" s="285"/>
      <c r="CR17" s="232">
        <f>CC18+CF18+CL18</f>
        <v>22</v>
      </c>
      <c r="CS17" s="235" t="s">
        <v>4</v>
      </c>
      <c r="CT17" s="238">
        <f>CE18+CH18+CN18</f>
        <v>66</v>
      </c>
      <c r="CU17" s="267">
        <f>CC17+CF17+CL17</f>
        <v>0</v>
      </c>
      <c r="CV17" s="270" t="s">
        <v>4</v>
      </c>
      <c r="CW17" s="273">
        <f>CE17+CH17+CN17</f>
        <v>6</v>
      </c>
      <c r="CX17" s="276">
        <f>IF(CC17&gt;CE17,3,IF(CC17&lt;CE17,1,IF(CC17=0,AND(CE17=0)*0,2)))+IF(CF17&gt;CH17,3,IF(CF17&lt;CH17,1,IF(CF17=0,AND(CH17=0)*0,2)))+IF(CL17&gt;CN17,3,IF(CL17&lt;CN17,1,IF(CL17=0,AND(CN17=0)*0,2)))</f>
        <v>3</v>
      </c>
      <c r="CY17" s="252">
        <v>4</v>
      </c>
    </row>
    <row r="18" spans="1:103" ht="20.100000000000001" customHeight="1">
      <c r="A18" s="227"/>
      <c r="B18" s="256"/>
      <c r="C18" s="31">
        <f>K12</f>
        <v>0</v>
      </c>
      <c r="D18" s="12" t="s">
        <v>4</v>
      </c>
      <c r="E18" s="17">
        <f>I12</f>
        <v>0</v>
      </c>
      <c r="F18" s="19">
        <f>K15</f>
        <v>0</v>
      </c>
      <c r="G18" s="12" t="s">
        <v>4</v>
      </c>
      <c r="H18" s="13">
        <f>I15</f>
        <v>0</v>
      </c>
      <c r="I18" s="39"/>
      <c r="J18" s="40"/>
      <c r="K18" s="41"/>
      <c r="L18" s="11">
        <v>0</v>
      </c>
      <c r="M18" s="12" t="s">
        <v>4</v>
      </c>
      <c r="N18" s="28">
        <v>0</v>
      </c>
      <c r="O18" s="280"/>
      <c r="P18" s="283"/>
      <c r="Q18" s="286"/>
      <c r="R18" s="233"/>
      <c r="S18" s="236"/>
      <c r="T18" s="239"/>
      <c r="U18" s="268"/>
      <c r="V18" s="271"/>
      <c r="W18" s="274"/>
      <c r="X18" s="277"/>
      <c r="Y18" s="253"/>
      <c r="Z18" s="1"/>
      <c r="AA18" s="227"/>
      <c r="AB18" s="256"/>
      <c r="AC18" s="31">
        <f>AK12</f>
        <v>9</v>
      </c>
      <c r="AD18" s="12" t="s">
        <v>4</v>
      </c>
      <c r="AE18" s="17">
        <f>AI12</f>
        <v>22</v>
      </c>
      <c r="AF18" s="19">
        <f>AK15</f>
        <v>16</v>
      </c>
      <c r="AG18" s="12" t="s">
        <v>4</v>
      </c>
      <c r="AH18" s="13">
        <f>AI15</f>
        <v>22</v>
      </c>
      <c r="AI18" s="39"/>
      <c r="AJ18" s="40"/>
      <c r="AK18" s="41"/>
      <c r="AL18" s="11">
        <v>0</v>
      </c>
      <c r="AM18" s="12" t="s">
        <v>4</v>
      </c>
      <c r="AN18" s="28">
        <v>0</v>
      </c>
      <c r="AO18" s="280"/>
      <c r="AP18" s="283"/>
      <c r="AQ18" s="286"/>
      <c r="AR18" s="233"/>
      <c r="AS18" s="236"/>
      <c r="AT18" s="239"/>
      <c r="AU18" s="268"/>
      <c r="AV18" s="271"/>
      <c r="AW18" s="274"/>
      <c r="AX18" s="277"/>
      <c r="AY18" s="253"/>
      <c r="BA18" s="227"/>
      <c r="BB18" s="256"/>
      <c r="BC18" s="31">
        <f>BK12</f>
        <v>7</v>
      </c>
      <c r="BD18" s="12" t="s">
        <v>4</v>
      </c>
      <c r="BE18" s="17">
        <f>BI12</f>
        <v>22</v>
      </c>
      <c r="BF18" s="19">
        <f>BK15</f>
        <v>15</v>
      </c>
      <c r="BG18" s="12" t="s">
        <v>4</v>
      </c>
      <c r="BH18" s="13">
        <f>BI15</f>
        <v>19</v>
      </c>
      <c r="BI18" s="39"/>
      <c r="BJ18" s="40"/>
      <c r="BK18" s="41"/>
      <c r="BL18" s="11">
        <v>0</v>
      </c>
      <c r="BM18" s="12" t="s">
        <v>4</v>
      </c>
      <c r="BN18" s="28">
        <v>22</v>
      </c>
      <c r="BO18" s="280"/>
      <c r="BP18" s="283"/>
      <c r="BQ18" s="286"/>
      <c r="BR18" s="233"/>
      <c r="BS18" s="236"/>
      <c r="BT18" s="239"/>
      <c r="BU18" s="268"/>
      <c r="BV18" s="271"/>
      <c r="BW18" s="274"/>
      <c r="BX18" s="277"/>
      <c r="BY18" s="253"/>
      <c r="CA18" s="227"/>
      <c r="CB18" s="256"/>
      <c r="CC18" s="31">
        <f>CK12</f>
        <v>1</v>
      </c>
      <c r="CD18" s="12" t="s">
        <v>4</v>
      </c>
      <c r="CE18" s="17">
        <f>CI12</f>
        <v>22</v>
      </c>
      <c r="CF18" s="19">
        <f>CK15</f>
        <v>14</v>
      </c>
      <c r="CG18" s="12" t="s">
        <v>4</v>
      </c>
      <c r="CH18" s="13">
        <f>CI15</f>
        <v>22</v>
      </c>
      <c r="CI18" s="39"/>
      <c r="CJ18" s="40"/>
      <c r="CK18" s="41"/>
      <c r="CL18" s="11">
        <v>7</v>
      </c>
      <c r="CM18" s="12" t="s">
        <v>4</v>
      </c>
      <c r="CN18" s="28">
        <v>22</v>
      </c>
      <c r="CO18" s="280"/>
      <c r="CP18" s="283"/>
      <c r="CQ18" s="286"/>
      <c r="CR18" s="233"/>
      <c r="CS18" s="236"/>
      <c r="CT18" s="239"/>
      <c r="CU18" s="268"/>
      <c r="CV18" s="271"/>
      <c r="CW18" s="274"/>
      <c r="CX18" s="277"/>
      <c r="CY18" s="253"/>
    </row>
    <row r="19" spans="1:103" ht="20.100000000000001" customHeight="1" thickBot="1">
      <c r="A19" s="228"/>
      <c r="B19" s="257"/>
      <c r="C19" s="32"/>
      <c r="D19" s="15"/>
      <c r="E19" s="18"/>
      <c r="F19" s="20"/>
      <c r="G19" s="15"/>
      <c r="H19" s="16"/>
      <c r="I19" s="42"/>
      <c r="J19" s="43"/>
      <c r="K19" s="44"/>
      <c r="L19" s="14"/>
      <c r="M19" s="15"/>
      <c r="N19" s="29"/>
      <c r="O19" s="281"/>
      <c r="P19" s="284"/>
      <c r="Q19" s="287"/>
      <c r="R19" s="234"/>
      <c r="S19" s="237"/>
      <c r="T19" s="240"/>
      <c r="U19" s="269"/>
      <c r="V19" s="272"/>
      <c r="W19" s="275"/>
      <c r="X19" s="278"/>
      <c r="Y19" s="254"/>
      <c r="Z19" s="1"/>
      <c r="AA19" s="228"/>
      <c r="AB19" s="257"/>
      <c r="AC19" s="32"/>
      <c r="AD19" s="15"/>
      <c r="AE19" s="18"/>
      <c r="AF19" s="20"/>
      <c r="AG19" s="15"/>
      <c r="AH19" s="16"/>
      <c r="AI19" s="42"/>
      <c r="AJ19" s="43"/>
      <c r="AK19" s="44"/>
      <c r="AL19" s="14"/>
      <c r="AM19" s="15"/>
      <c r="AN19" s="29"/>
      <c r="AO19" s="281"/>
      <c r="AP19" s="284"/>
      <c r="AQ19" s="287"/>
      <c r="AR19" s="234"/>
      <c r="AS19" s="237"/>
      <c r="AT19" s="240"/>
      <c r="AU19" s="269"/>
      <c r="AV19" s="272"/>
      <c r="AW19" s="275"/>
      <c r="AX19" s="278"/>
      <c r="AY19" s="254"/>
      <c r="BA19" s="228"/>
      <c r="BB19" s="257"/>
      <c r="BC19" s="32"/>
      <c r="BD19" s="15"/>
      <c r="BE19" s="18"/>
      <c r="BF19" s="20"/>
      <c r="BG19" s="15"/>
      <c r="BH19" s="16"/>
      <c r="BI19" s="42"/>
      <c r="BJ19" s="43"/>
      <c r="BK19" s="44"/>
      <c r="BL19" s="14"/>
      <c r="BM19" s="15"/>
      <c r="BN19" s="29"/>
      <c r="BO19" s="281"/>
      <c r="BP19" s="284"/>
      <c r="BQ19" s="287"/>
      <c r="BR19" s="234"/>
      <c r="BS19" s="237"/>
      <c r="BT19" s="240"/>
      <c r="BU19" s="269"/>
      <c r="BV19" s="272"/>
      <c r="BW19" s="275"/>
      <c r="BX19" s="278"/>
      <c r="BY19" s="254"/>
      <c r="CA19" s="228"/>
      <c r="CB19" s="257"/>
      <c r="CC19" s="32"/>
      <c r="CD19" s="15"/>
      <c r="CE19" s="18"/>
      <c r="CF19" s="20"/>
      <c r="CG19" s="15"/>
      <c r="CH19" s="16"/>
      <c r="CI19" s="42"/>
      <c r="CJ19" s="43"/>
      <c r="CK19" s="44"/>
      <c r="CL19" s="14"/>
      <c r="CM19" s="15"/>
      <c r="CN19" s="29"/>
      <c r="CO19" s="281"/>
      <c r="CP19" s="284"/>
      <c r="CQ19" s="287"/>
      <c r="CR19" s="234"/>
      <c r="CS19" s="237"/>
      <c r="CT19" s="240"/>
      <c r="CU19" s="269"/>
      <c r="CV19" s="272"/>
      <c r="CW19" s="275"/>
      <c r="CX19" s="278"/>
      <c r="CY19" s="254"/>
    </row>
    <row r="20" spans="1:103" ht="20.100000000000001" customHeight="1">
      <c r="A20" s="226">
        <v>4</v>
      </c>
      <c r="B20" s="255" t="s">
        <v>76</v>
      </c>
      <c r="C20" s="30">
        <f>N11</f>
        <v>2</v>
      </c>
      <c r="D20" s="22" t="s">
        <v>4</v>
      </c>
      <c r="E20" s="24">
        <f>L11</f>
        <v>0</v>
      </c>
      <c r="F20" s="25">
        <f>N14</f>
        <v>2</v>
      </c>
      <c r="G20" s="22" t="s">
        <v>4</v>
      </c>
      <c r="H20" s="23">
        <f>L14</f>
        <v>0</v>
      </c>
      <c r="I20" s="21">
        <f>N17</f>
        <v>0</v>
      </c>
      <c r="J20" s="22" t="s">
        <v>4</v>
      </c>
      <c r="K20" s="23">
        <f>L17</f>
        <v>0</v>
      </c>
      <c r="L20" s="45"/>
      <c r="M20" s="46"/>
      <c r="N20" s="47"/>
      <c r="O20" s="279"/>
      <c r="P20" s="282"/>
      <c r="Q20" s="285"/>
      <c r="R20" s="232">
        <f>C21+F21+I21</f>
        <v>44</v>
      </c>
      <c r="S20" s="235" t="s">
        <v>4</v>
      </c>
      <c r="T20" s="238">
        <f>E21+H21+K21</f>
        <v>32</v>
      </c>
      <c r="U20" s="267">
        <f>C20+F20+I20</f>
        <v>4</v>
      </c>
      <c r="V20" s="270" t="s">
        <v>4</v>
      </c>
      <c r="W20" s="273">
        <f>E20+H20+K20</f>
        <v>0</v>
      </c>
      <c r="X20" s="276">
        <f>IF(C20&gt;E20,3,IF(C20&lt;E20,1,IF(C20=0,AND(E20=0)*0,2)))+IF(F20&gt;H20,3,IF(F20&lt;H20,1,IF(F20=0,AND(H20=0)*0,2)))+IF(I20&gt;K20,3,IF(I20&lt;K20,1,IF(I20=0,AND(K20=0)*0,2)))</f>
        <v>6</v>
      </c>
      <c r="Y20" s="252">
        <v>1</v>
      </c>
      <c r="Z20" s="1"/>
      <c r="AA20" s="226">
        <v>4</v>
      </c>
      <c r="AB20" s="255">
        <v>0</v>
      </c>
      <c r="AC20" s="30">
        <f>AN11</f>
        <v>0</v>
      </c>
      <c r="AD20" s="22" t="s">
        <v>4</v>
      </c>
      <c r="AE20" s="24">
        <f>AL11</f>
        <v>0</v>
      </c>
      <c r="AF20" s="25">
        <f>AN14</f>
        <v>0</v>
      </c>
      <c r="AG20" s="22" t="s">
        <v>4</v>
      </c>
      <c r="AH20" s="23">
        <f>AL14</f>
        <v>0</v>
      </c>
      <c r="AI20" s="21">
        <f>AN17</f>
        <v>0</v>
      </c>
      <c r="AJ20" s="22" t="s">
        <v>4</v>
      </c>
      <c r="AK20" s="23">
        <f>AL17</f>
        <v>0</v>
      </c>
      <c r="AL20" s="45"/>
      <c r="AM20" s="46"/>
      <c r="AN20" s="47"/>
      <c r="AO20" s="279"/>
      <c r="AP20" s="282"/>
      <c r="AQ20" s="285"/>
      <c r="AR20" s="232">
        <f>AC21+AF21+AI21</f>
        <v>0</v>
      </c>
      <c r="AS20" s="235" t="s">
        <v>4</v>
      </c>
      <c r="AT20" s="238">
        <f>AE21+AH21+AK21</f>
        <v>0</v>
      </c>
      <c r="AU20" s="267">
        <f>AC20+AF20+AI20</f>
        <v>0</v>
      </c>
      <c r="AV20" s="270" t="s">
        <v>4</v>
      </c>
      <c r="AW20" s="273">
        <f>AE20+AH20+AK20</f>
        <v>0</v>
      </c>
      <c r="AX20" s="276">
        <f>IF(AC20&gt;AE20,3,IF(AC20&lt;AE20,1,IF(AC20=0,AND(AE20=0)*0,2)))+IF(AF20&gt;AH20,3,IF(AF20&lt;AH20,1,IF(AF20=0,AND(AH20=0)*0,2)))+IF(AI20&gt;AK20,3,IF(AI20&lt;AK20,1,IF(AI20=0,AND(AK20=0)*0,2)))</f>
        <v>0</v>
      </c>
      <c r="AY20" s="252">
        <v>0</v>
      </c>
      <c r="BA20" s="226">
        <v>4</v>
      </c>
      <c r="BB20" s="255" t="s">
        <v>81</v>
      </c>
      <c r="BC20" s="30">
        <f>BN11</f>
        <v>2</v>
      </c>
      <c r="BD20" s="22" t="s">
        <v>4</v>
      </c>
      <c r="BE20" s="24">
        <f>BL11</f>
        <v>0</v>
      </c>
      <c r="BF20" s="25">
        <f>BN14</f>
        <v>2</v>
      </c>
      <c r="BG20" s="22" t="s">
        <v>4</v>
      </c>
      <c r="BH20" s="23">
        <f>BL14</f>
        <v>0</v>
      </c>
      <c r="BI20" s="21">
        <f>BN17</f>
        <v>2</v>
      </c>
      <c r="BJ20" s="22" t="s">
        <v>4</v>
      </c>
      <c r="BK20" s="23">
        <f>BL17</f>
        <v>0</v>
      </c>
      <c r="BL20" s="45"/>
      <c r="BM20" s="46"/>
      <c r="BN20" s="47"/>
      <c r="BO20" s="279"/>
      <c r="BP20" s="282"/>
      <c r="BQ20" s="285"/>
      <c r="BR20" s="232">
        <f>BC21+BF21+BI21</f>
        <v>66</v>
      </c>
      <c r="BS20" s="235" t="s">
        <v>4</v>
      </c>
      <c r="BT20" s="238">
        <f>BE21+BH21+BK21</f>
        <v>15</v>
      </c>
      <c r="BU20" s="267">
        <f>BC20+BF20+BI20</f>
        <v>6</v>
      </c>
      <c r="BV20" s="270" t="s">
        <v>4</v>
      </c>
      <c r="BW20" s="273">
        <f>BE20+BH20+BK20</f>
        <v>0</v>
      </c>
      <c r="BX20" s="276">
        <f>IF(BC20&gt;BE20,3,IF(BC20&lt;BE20,1,IF(BC20=0,AND(BE20=0)*0,2)))+IF(BF20&gt;BH20,3,IF(BF20&lt;BH20,1,IF(BF20=0,AND(BH20=0)*0,2)))+IF(BI20&gt;BK20,3,IF(BI20&lt;BK20,1,IF(BI20=0,AND(BK20=0)*0,2)))</f>
        <v>9</v>
      </c>
      <c r="BY20" s="252">
        <v>1</v>
      </c>
      <c r="CA20" s="226">
        <v>4</v>
      </c>
      <c r="CB20" s="255" t="s">
        <v>86</v>
      </c>
      <c r="CC20" s="30">
        <f>CN11</f>
        <v>1</v>
      </c>
      <c r="CD20" s="22" t="s">
        <v>4</v>
      </c>
      <c r="CE20" s="24">
        <f>CL11</f>
        <v>1</v>
      </c>
      <c r="CF20" s="25">
        <f>CN14</f>
        <v>0</v>
      </c>
      <c r="CG20" s="22" t="s">
        <v>4</v>
      </c>
      <c r="CH20" s="23">
        <f>CL14</f>
        <v>2</v>
      </c>
      <c r="CI20" s="21">
        <f>CN17</f>
        <v>2</v>
      </c>
      <c r="CJ20" s="22" t="s">
        <v>4</v>
      </c>
      <c r="CK20" s="23">
        <f>CL17</f>
        <v>0</v>
      </c>
      <c r="CL20" s="45"/>
      <c r="CM20" s="46"/>
      <c r="CN20" s="47"/>
      <c r="CO20" s="279"/>
      <c r="CP20" s="282"/>
      <c r="CQ20" s="285"/>
      <c r="CR20" s="232">
        <f>CC21+CF21+CI21</f>
        <v>55</v>
      </c>
      <c r="CS20" s="235" t="s">
        <v>4</v>
      </c>
      <c r="CT20" s="238">
        <f>CE21+CH21+CK21</f>
        <v>49</v>
      </c>
      <c r="CU20" s="267">
        <f>CC20+CF20+CI20</f>
        <v>3</v>
      </c>
      <c r="CV20" s="270" t="s">
        <v>4</v>
      </c>
      <c r="CW20" s="273">
        <f>CE20+CH20+CK20</f>
        <v>3</v>
      </c>
      <c r="CX20" s="276">
        <f>IF(CC20&gt;CE20,3,IF(CC20&lt;CE20,1,IF(CC20=0,AND(CE20=0)*0,2)))+IF(CF20&gt;CH20,3,IF(CF20&lt;CH20,1,IF(CF20=0,AND(CH20=0)*0,2)))+IF(CI20&gt;CK20,3,IF(CI20&lt;CK20,1,IF(CI20=0,AND(CK20=0)*0,2)))</f>
        <v>6</v>
      </c>
      <c r="CY20" s="252">
        <v>3</v>
      </c>
    </row>
    <row r="21" spans="1:103" ht="20.100000000000001" customHeight="1">
      <c r="A21" s="227"/>
      <c r="B21" s="256"/>
      <c r="C21" s="31">
        <f>N12</f>
        <v>22</v>
      </c>
      <c r="D21" s="12" t="s">
        <v>4</v>
      </c>
      <c r="E21" s="17">
        <f>L12</f>
        <v>20</v>
      </c>
      <c r="F21" s="19">
        <f>N15</f>
        <v>22</v>
      </c>
      <c r="G21" s="12" t="s">
        <v>4</v>
      </c>
      <c r="H21" s="13">
        <f>L15</f>
        <v>12</v>
      </c>
      <c r="I21" s="11">
        <f>N18</f>
        <v>0</v>
      </c>
      <c r="J21" s="12" t="s">
        <v>4</v>
      </c>
      <c r="K21" s="13">
        <f>L18</f>
        <v>0</v>
      </c>
      <c r="L21" s="48"/>
      <c r="M21" s="49"/>
      <c r="N21" s="50"/>
      <c r="O21" s="280"/>
      <c r="P21" s="283"/>
      <c r="Q21" s="286"/>
      <c r="R21" s="233"/>
      <c r="S21" s="236"/>
      <c r="T21" s="239"/>
      <c r="U21" s="268"/>
      <c r="V21" s="271"/>
      <c r="W21" s="274"/>
      <c r="X21" s="277"/>
      <c r="Y21" s="253"/>
      <c r="Z21" s="1"/>
      <c r="AA21" s="227"/>
      <c r="AB21" s="256"/>
      <c r="AC21" s="31">
        <f>AN12</f>
        <v>0</v>
      </c>
      <c r="AD21" s="12" t="s">
        <v>4</v>
      </c>
      <c r="AE21" s="17">
        <f>AL12</f>
        <v>0</v>
      </c>
      <c r="AF21" s="19">
        <f>AN15</f>
        <v>0</v>
      </c>
      <c r="AG21" s="12" t="s">
        <v>4</v>
      </c>
      <c r="AH21" s="13">
        <f>AL15</f>
        <v>0</v>
      </c>
      <c r="AI21" s="11">
        <f>AN18</f>
        <v>0</v>
      </c>
      <c r="AJ21" s="12" t="s">
        <v>4</v>
      </c>
      <c r="AK21" s="13">
        <f>AL18</f>
        <v>0</v>
      </c>
      <c r="AL21" s="48"/>
      <c r="AM21" s="49"/>
      <c r="AN21" s="50"/>
      <c r="AO21" s="280"/>
      <c r="AP21" s="283"/>
      <c r="AQ21" s="286"/>
      <c r="AR21" s="233"/>
      <c r="AS21" s="236"/>
      <c r="AT21" s="239"/>
      <c r="AU21" s="268"/>
      <c r="AV21" s="271"/>
      <c r="AW21" s="274"/>
      <c r="AX21" s="277"/>
      <c r="AY21" s="253"/>
      <c r="BA21" s="227"/>
      <c r="BB21" s="256"/>
      <c r="BC21" s="31">
        <f>BN12</f>
        <v>22</v>
      </c>
      <c r="BD21" s="12" t="s">
        <v>4</v>
      </c>
      <c r="BE21" s="17">
        <f>BL12</f>
        <v>7</v>
      </c>
      <c r="BF21" s="19">
        <f>BN15</f>
        <v>22</v>
      </c>
      <c r="BG21" s="12" t="s">
        <v>4</v>
      </c>
      <c r="BH21" s="13">
        <f>BL15</f>
        <v>8</v>
      </c>
      <c r="BI21" s="11">
        <f>BN18</f>
        <v>22</v>
      </c>
      <c r="BJ21" s="12" t="s">
        <v>4</v>
      </c>
      <c r="BK21" s="13">
        <f>BL18</f>
        <v>0</v>
      </c>
      <c r="BL21" s="48"/>
      <c r="BM21" s="49"/>
      <c r="BN21" s="50"/>
      <c r="BO21" s="280"/>
      <c r="BP21" s="283"/>
      <c r="BQ21" s="286"/>
      <c r="BR21" s="233"/>
      <c r="BS21" s="236"/>
      <c r="BT21" s="239"/>
      <c r="BU21" s="268"/>
      <c r="BV21" s="271"/>
      <c r="BW21" s="274"/>
      <c r="BX21" s="277"/>
      <c r="BY21" s="253"/>
      <c r="CA21" s="227"/>
      <c r="CB21" s="256"/>
      <c r="CC21" s="31">
        <f>CN12</f>
        <v>16</v>
      </c>
      <c r="CD21" s="12" t="s">
        <v>4</v>
      </c>
      <c r="CE21" s="17">
        <f>CL12</f>
        <v>20</v>
      </c>
      <c r="CF21" s="19">
        <f>CN15</f>
        <v>17</v>
      </c>
      <c r="CG21" s="12" t="s">
        <v>4</v>
      </c>
      <c r="CH21" s="13">
        <f>CL15</f>
        <v>22</v>
      </c>
      <c r="CI21" s="11">
        <f>CN18</f>
        <v>22</v>
      </c>
      <c r="CJ21" s="12" t="s">
        <v>4</v>
      </c>
      <c r="CK21" s="13">
        <f>CL18</f>
        <v>7</v>
      </c>
      <c r="CL21" s="48"/>
      <c r="CM21" s="49"/>
      <c r="CN21" s="50"/>
      <c r="CO21" s="280"/>
      <c r="CP21" s="283"/>
      <c r="CQ21" s="286"/>
      <c r="CR21" s="233"/>
      <c r="CS21" s="236"/>
      <c r="CT21" s="239"/>
      <c r="CU21" s="268"/>
      <c r="CV21" s="271"/>
      <c r="CW21" s="274"/>
      <c r="CX21" s="277"/>
      <c r="CY21" s="253"/>
    </row>
    <row r="22" spans="1:103" ht="20.100000000000001" customHeight="1" thickBot="1">
      <c r="A22" s="228"/>
      <c r="B22" s="257"/>
      <c r="C22" s="32"/>
      <c r="D22" s="15"/>
      <c r="E22" s="18"/>
      <c r="F22" s="20"/>
      <c r="G22" s="15"/>
      <c r="H22" s="16"/>
      <c r="I22" s="14"/>
      <c r="J22" s="15"/>
      <c r="K22" s="16"/>
      <c r="L22" s="51"/>
      <c r="M22" s="52"/>
      <c r="N22" s="53"/>
      <c r="O22" s="281"/>
      <c r="P22" s="284"/>
      <c r="Q22" s="287"/>
      <c r="R22" s="234"/>
      <c r="S22" s="237"/>
      <c r="T22" s="240"/>
      <c r="U22" s="269"/>
      <c r="V22" s="272"/>
      <c r="W22" s="275"/>
      <c r="X22" s="278"/>
      <c r="Y22" s="254"/>
      <c r="Z22" s="1"/>
      <c r="AA22" s="228"/>
      <c r="AB22" s="257"/>
      <c r="AC22" s="32"/>
      <c r="AD22" s="15"/>
      <c r="AE22" s="18"/>
      <c r="AF22" s="20"/>
      <c r="AG22" s="15"/>
      <c r="AH22" s="16"/>
      <c r="AI22" s="14"/>
      <c r="AJ22" s="15"/>
      <c r="AK22" s="16"/>
      <c r="AL22" s="51"/>
      <c r="AM22" s="52"/>
      <c r="AN22" s="53"/>
      <c r="AO22" s="281"/>
      <c r="AP22" s="284"/>
      <c r="AQ22" s="287"/>
      <c r="AR22" s="234"/>
      <c r="AS22" s="237"/>
      <c r="AT22" s="240"/>
      <c r="AU22" s="269"/>
      <c r="AV22" s="272"/>
      <c r="AW22" s="275"/>
      <c r="AX22" s="278"/>
      <c r="AY22" s="254"/>
      <c r="BA22" s="228"/>
      <c r="BB22" s="257"/>
      <c r="BC22" s="32"/>
      <c r="BD22" s="15"/>
      <c r="BE22" s="18"/>
      <c r="BF22" s="20"/>
      <c r="BG22" s="15"/>
      <c r="BH22" s="16"/>
      <c r="BI22" s="14"/>
      <c r="BJ22" s="15"/>
      <c r="BK22" s="16"/>
      <c r="BL22" s="51"/>
      <c r="BM22" s="52"/>
      <c r="BN22" s="53"/>
      <c r="BO22" s="281"/>
      <c r="BP22" s="284"/>
      <c r="BQ22" s="287"/>
      <c r="BR22" s="234"/>
      <c r="BS22" s="237"/>
      <c r="BT22" s="240"/>
      <c r="BU22" s="269"/>
      <c r="BV22" s="272"/>
      <c r="BW22" s="275"/>
      <c r="BX22" s="278"/>
      <c r="BY22" s="254"/>
      <c r="CA22" s="228"/>
      <c r="CB22" s="257"/>
      <c r="CC22" s="32"/>
      <c r="CD22" s="15"/>
      <c r="CE22" s="18"/>
      <c r="CF22" s="20"/>
      <c r="CG22" s="15"/>
      <c r="CH22" s="16"/>
      <c r="CI22" s="14"/>
      <c r="CJ22" s="15"/>
      <c r="CK22" s="16"/>
      <c r="CL22" s="51"/>
      <c r="CM22" s="52"/>
      <c r="CN22" s="53"/>
      <c r="CO22" s="281"/>
      <c r="CP22" s="284"/>
      <c r="CQ22" s="287"/>
      <c r="CR22" s="234"/>
      <c r="CS22" s="237"/>
      <c r="CT22" s="240"/>
      <c r="CU22" s="269"/>
      <c r="CV22" s="272"/>
      <c r="CW22" s="275"/>
      <c r="CX22" s="278"/>
      <c r="CY22" s="254"/>
    </row>
    <row r="23" spans="1:103" ht="18" customHeight="1">
      <c r="A23" s="56"/>
      <c r="B23" s="55"/>
      <c r="C23" s="57"/>
      <c r="D23" s="58"/>
      <c r="E23" s="58"/>
      <c r="F23" s="58"/>
      <c r="G23" s="58"/>
      <c r="H23" s="58"/>
      <c r="I23" s="58"/>
      <c r="J23" s="58"/>
      <c r="K23" s="58"/>
      <c r="L23" s="82"/>
      <c r="M23" s="82"/>
      <c r="N23" s="82"/>
      <c r="O23" s="81"/>
      <c r="P23" s="81"/>
      <c r="Q23" s="81"/>
      <c r="R23" s="82"/>
      <c r="S23" s="82"/>
      <c r="T23" s="82"/>
      <c r="U23" s="83"/>
      <c r="V23" s="83"/>
      <c r="W23" s="83"/>
      <c r="X23" s="59"/>
      <c r="Y23" s="60"/>
      <c r="Z23" s="1"/>
      <c r="AA23" s="56"/>
      <c r="AB23" s="55"/>
      <c r="AC23" s="57"/>
      <c r="AD23" s="58"/>
      <c r="AE23" s="58"/>
      <c r="AF23" s="58"/>
      <c r="AG23" s="58"/>
      <c r="AH23" s="58"/>
      <c r="AI23" s="58"/>
      <c r="AJ23" s="58"/>
      <c r="AK23" s="58"/>
      <c r="AL23" s="82"/>
      <c r="AM23" s="82"/>
      <c r="AN23" s="82"/>
      <c r="AO23" s="81"/>
      <c r="AP23" s="81"/>
      <c r="AQ23" s="81"/>
      <c r="AR23" s="82"/>
      <c r="AS23" s="82"/>
      <c r="AT23" s="82"/>
      <c r="AU23" s="83"/>
      <c r="AV23" s="83"/>
      <c r="AW23" s="83"/>
      <c r="AX23" s="59"/>
      <c r="AY23" s="60"/>
      <c r="BA23" s="56"/>
      <c r="BB23" s="55"/>
      <c r="BC23" s="57"/>
      <c r="BD23" s="58"/>
      <c r="BE23" s="58"/>
      <c r="BF23" s="58"/>
      <c r="BG23" s="58"/>
      <c r="BH23" s="58"/>
      <c r="BI23" s="58"/>
      <c r="BJ23" s="58"/>
      <c r="BK23" s="58"/>
      <c r="BL23" s="82"/>
      <c r="BM23" s="82"/>
      <c r="BN23" s="82"/>
      <c r="BO23" s="81"/>
      <c r="BP23" s="81"/>
      <c r="BQ23" s="81"/>
      <c r="BR23" s="82"/>
      <c r="BS23" s="82"/>
      <c r="BT23" s="82"/>
      <c r="BU23" s="83"/>
      <c r="BV23" s="83"/>
      <c r="BW23" s="83"/>
      <c r="BX23" s="59"/>
      <c r="BY23" s="60"/>
      <c r="CA23" s="56"/>
      <c r="CB23" s="55"/>
      <c r="CC23" s="57"/>
      <c r="CD23" s="58"/>
      <c r="CE23" s="58"/>
      <c r="CF23" s="58"/>
      <c r="CG23" s="58"/>
      <c r="CH23" s="58"/>
      <c r="CI23" s="58"/>
      <c r="CJ23" s="58"/>
      <c r="CK23" s="58"/>
      <c r="CL23" s="82"/>
      <c r="CM23" s="82"/>
      <c r="CN23" s="82"/>
      <c r="CO23" s="81"/>
      <c r="CP23" s="81"/>
      <c r="CQ23" s="81"/>
      <c r="CR23" s="82"/>
      <c r="CS23" s="82"/>
      <c r="CT23" s="82"/>
      <c r="CU23" s="83"/>
      <c r="CV23" s="83"/>
      <c r="CW23" s="83"/>
      <c r="CX23" s="59"/>
      <c r="CY23" s="60"/>
    </row>
    <row r="24" spans="1:103" ht="18" customHeight="1">
      <c r="B24" s="61" t="s">
        <v>12</v>
      </c>
      <c r="C24" s="290" t="s">
        <v>9</v>
      </c>
      <c r="D24" s="291"/>
      <c r="E24" s="292"/>
      <c r="F24" s="290" t="s">
        <v>10</v>
      </c>
      <c r="G24" s="291"/>
      <c r="H24" s="292"/>
      <c r="I24" s="290" t="s">
        <v>11</v>
      </c>
      <c r="J24" s="291"/>
      <c r="K24" s="292"/>
      <c r="L24" s="35"/>
      <c r="M24" s="10"/>
      <c r="N24" s="10"/>
      <c r="O24" s="5"/>
      <c r="P24" s="6"/>
      <c r="Q24" s="7"/>
      <c r="R24" s="5"/>
      <c r="S24" s="6"/>
      <c r="T24" s="5"/>
      <c r="U24" s="5"/>
      <c r="V24" s="5"/>
      <c r="W24" s="5"/>
      <c r="X24" s="5"/>
      <c r="Y24" s="5"/>
      <c r="Z24" s="1"/>
      <c r="AA24" s="3"/>
      <c r="AB24" s="61" t="s">
        <v>12</v>
      </c>
      <c r="AC24" s="290" t="s">
        <v>9</v>
      </c>
      <c r="AD24" s="291"/>
      <c r="AE24" s="292"/>
      <c r="AF24" s="290" t="s">
        <v>10</v>
      </c>
      <c r="AG24" s="291"/>
      <c r="AH24" s="292"/>
      <c r="AI24" s="290" t="s">
        <v>11</v>
      </c>
      <c r="AJ24" s="291"/>
      <c r="AK24" s="292"/>
      <c r="AL24" s="35"/>
      <c r="AM24" s="10"/>
      <c r="AN24" s="10"/>
      <c r="AO24" s="5"/>
      <c r="AP24" s="6"/>
      <c r="AQ24" s="7"/>
      <c r="AR24" s="5"/>
      <c r="AS24" s="6"/>
      <c r="AT24" s="5"/>
      <c r="AU24" s="5"/>
      <c r="AV24" s="5"/>
      <c r="AW24" s="5"/>
      <c r="AX24" s="5"/>
      <c r="AY24" s="5"/>
      <c r="BA24" s="3"/>
      <c r="BB24" s="61" t="s">
        <v>12</v>
      </c>
      <c r="BC24" s="290" t="s">
        <v>9</v>
      </c>
      <c r="BD24" s="291"/>
      <c r="BE24" s="292"/>
      <c r="BF24" s="290" t="s">
        <v>10</v>
      </c>
      <c r="BG24" s="291"/>
      <c r="BH24" s="292"/>
      <c r="BI24" s="290" t="s">
        <v>11</v>
      </c>
      <c r="BJ24" s="291"/>
      <c r="BK24" s="292"/>
      <c r="BL24" s="35"/>
      <c r="BM24" s="10"/>
      <c r="BN24" s="10"/>
      <c r="BO24" s="5"/>
      <c r="BP24" s="6"/>
      <c r="BQ24" s="7"/>
      <c r="BR24" s="5"/>
      <c r="BS24" s="6"/>
      <c r="BT24" s="5"/>
      <c r="BU24" s="5"/>
      <c r="BV24" s="5"/>
      <c r="BW24" s="5"/>
      <c r="BX24" s="5"/>
      <c r="BY24" s="5"/>
      <c r="CA24" s="3"/>
      <c r="CB24" s="61" t="s">
        <v>12</v>
      </c>
      <c r="CC24" s="290" t="s">
        <v>9</v>
      </c>
      <c r="CD24" s="291"/>
      <c r="CE24" s="292"/>
      <c r="CF24" s="290" t="s">
        <v>10</v>
      </c>
      <c r="CG24" s="291"/>
      <c r="CH24" s="292"/>
      <c r="CI24" s="290" t="s">
        <v>11</v>
      </c>
      <c r="CJ24" s="291"/>
      <c r="CK24" s="292"/>
      <c r="CL24" s="35"/>
      <c r="CM24" s="10"/>
      <c r="CN24" s="10"/>
      <c r="CO24" s="5"/>
      <c r="CP24" s="6"/>
      <c r="CQ24" s="7"/>
      <c r="CR24" s="5"/>
      <c r="CS24" s="6"/>
      <c r="CT24" s="5"/>
      <c r="CU24" s="5"/>
      <c r="CV24" s="5"/>
      <c r="CW24" s="5"/>
      <c r="CX24" s="5"/>
      <c r="CY24" s="5"/>
    </row>
    <row r="25" spans="1:103" ht="18" customHeight="1">
      <c r="B25" s="8"/>
      <c r="C25" s="293" t="s">
        <v>13</v>
      </c>
      <c r="D25" s="294"/>
      <c r="E25" s="295"/>
      <c r="F25" s="293"/>
      <c r="G25" s="294"/>
      <c r="H25" s="295"/>
      <c r="I25" s="293" t="s">
        <v>16</v>
      </c>
      <c r="J25" s="294"/>
      <c r="K25" s="295"/>
      <c r="L25" s="35"/>
      <c r="M25" s="10"/>
      <c r="N25" s="10"/>
      <c r="O25" s="9"/>
      <c r="P25" s="9"/>
      <c r="Q25" s="9"/>
      <c r="R25" s="9"/>
      <c r="S25" s="9"/>
      <c r="T25" s="5"/>
      <c r="U25" s="5"/>
      <c r="V25" s="5"/>
      <c r="W25" s="5"/>
      <c r="X25" s="5"/>
      <c r="Y25" s="5"/>
      <c r="Z25" s="2"/>
      <c r="AA25" s="3"/>
      <c r="AB25" s="8"/>
      <c r="AC25" s="293"/>
      <c r="AD25" s="294"/>
      <c r="AE25" s="295"/>
      <c r="AF25" s="293"/>
      <c r="AG25" s="294"/>
      <c r="AH25" s="295"/>
      <c r="AI25" s="293"/>
      <c r="AJ25" s="294"/>
      <c r="AK25" s="295"/>
      <c r="AL25" s="35"/>
      <c r="AM25" s="10"/>
      <c r="AN25" s="10"/>
      <c r="AO25" s="9"/>
      <c r="AP25" s="9"/>
      <c r="AQ25" s="9"/>
      <c r="AR25" s="9"/>
      <c r="AS25" s="9"/>
      <c r="AT25" s="5"/>
      <c r="AU25" s="5"/>
      <c r="AV25" s="5"/>
      <c r="AW25" s="5"/>
      <c r="AX25" s="5"/>
      <c r="AY25" s="5"/>
      <c r="BA25" s="3"/>
      <c r="BB25" s="8"/>
      <c r="BC25" s="293" t="s">
        <v>13</v>
      </c>
      <c r="BD25" s="294"/>
      <c r="BE25" s="295"/>
      <c r="BF25" s="293" t="s">
        <v>17</v>
      </c>
      <c r="BG25" s="294"/>
      <c r="BH25" s="295"/>
      <c r="BI25" s="293" t="s">
        <v>16</v>
      </c>
      <c r="BJ25" s="294"/>
      <c r="BK25" s="295"/>
      <c r="BL25" s="35"/>
      <c r="BM25" s="10"/>
      <c r="BN25" s="10"/>
      <c r="BO25" s="9"/>
      <c r="BP25" s="9"/>
      <c r="BQ25" s="9"/>
      <c r="BR25" s="9"/>
      <c r="BS25" s="9"/>
      <c r="BT25" s="5"/>
      <c r="BU25" s="5"/>
      <c r="BV25" s="5"/>
      <c r="BW25" s="5"/>
      <c r="BX25" s="5"/>
      <c r="BY25" s="5"/>
      <c r="CA25" s="3"/>
      <c r="CB25" s="8"/>
      <c r="CC25" s="293" t="s">
        <v>13</v>
      </c>
      <c r="CD25" s="294"/>
      <c r="CE25" s="295"/>
      <c r="CF25" s="293" t="s">
        <v>17</v>
      </c>
      <c r="CG25" s="294"/>
      <c r="CH25" s="295"/>
      <c r="CI25" s="293" t="s">
        <v>16</v>
      </c>
      <c r="CJ25" s="294"/>
      <c r="CK25" s="295"/>
      <c r="CL25" s="35"/>
      <c r="CM25" s="10"/>
      <c r="CN25" s="10"/>
      <c r="CO25" s="9"/>
      <c r="CP25" s="9"/>
      <c r="CQ25" s="9"/>
      <c r="CR25" s="9"/>
      <c r="CS25" s="9"/>
      <c r="CT25" s="5"/>
      <c r="CU25" s="5"/>
      <c r="CV25" s="5"/>
      <c r="CW25" s="5"/>
      <c r="CX25" s="5"/>
      <c r="CY25" s="5"/>
    </row>
    <row r="26" spans="1:103" ht="18" customHeight="1">
      <c r="B26" s="2"/>
      <c r="C26" s="296"/>
      <c r="D26" s="297"/>
      <c r="E26" s="298"/>
      <c r="F26" s="296" t="s">
        <v>15</v>
      </c>
      <c r="G26" s="297"/>
      <c r="H26" s="298"/>
      <c r="I26" s="296"/>
      <c r="J26" s="297"/>
      <c r="K26" s="298"/>
      <c r="L26" s="35"/>
      <c r="M26" s="10"/>
      <c r="N26" s="10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2"/>
      <c r="AA26" s="3"/>
      <c r="AB26" s="2"/>
      <c r="AC26" s="296" t="s">
        <v>14</v>
      </c>
      <c r="AD26" s="297"/>
      <c r="AE26" s="298"/>
      <c r="AF26" s="296" t="s">
        <v>15</v>
      </c>
      <c r="AG26" s="297"/>
      <c r="AH26" s="298"/>
      <c r="AI26" s="296" t="s">
        <v>18</v>
      </c>
      <c r="AJ26" s="297"/>
      <c r="AK26" s="298"/>
      <c r="AL26" s="35"/>
      <c r="AM26" s="10"/>
      <c r="AN26" s="10"/>
      <c r="AO26" s="9"/>
      <c r="AP26" s="9"/>
      <c r="AQ26" s="9"/>
      <c r="AR26" s="9"/>
      <c r="AS26" s="9"/>
      <c r="AT26" s="5"/>
      <c r="AU26" s="5"/>
      <c r="AV26" s="5"/>
      <c r="AW26" s="5"/>
      <c r="AX26" s="5"/>
      <c r="AY26" s="5"/>
      <c r="BA26" s="3"/>
      <c r="BB26" s="2"/>
      <c r="BC26" s="296" t="s">
        <v>14</v>
      </c>
      <c r="BD26" s="297"/>
      <c r="BE26" s="298"/>
      <c r="BF26" s="296" t="s">
        <v>15</v>
      </c>
      <c r="BG26" s="297"/>
      <c r="BH26" s="298"/>
      <c r="BI26" s="296" t="s">
        <v>18</v>
      </c>
      <c r="BJ26" s="297"/>
      <c r="BK26" s="298"/>
      <c r="BL26" s="35"/>
      <c r="BM26" s="10"/>
      <c r="BN26" s="10"/>
      <c r="BO26" s="9"/>
      <c r="BP26" s="9"/>
      <c r="BQ26" s="9"/>
      <c r="BR26" s="9"/>
      <c r="BS26" s="9"/>
      <c r="BT26" s="5"/>
      <c r="BU26" s="5"/>
      <c r="BV26" s="5"/>
      <c r="BW26" s="5"/>
      <c r="BX26" s="5"/>
      <c r="BY26" s="5"/>
      <c r="CA26" s="3"/>
      <c r="CB26" s="2"/>
      <c r="CC26" s="296" t="s">
        <v>14</v>
      </c>
      <c r="CD26" s="297"/>
      <c r="CE26" s="298"/>
      <c r="CF26" s="296" t="s">
        <v>15</v>
      </c>
      <c r="CG26" s="297"/>
      <c r="CH26" s="298"/>
      <c r="CI26" s="296" t="s">
        <v>18</v>
      </c>
      <c r="CJ26" s="297"/>
      <c r="CK26" s="298"/>
      <c r="CL26" s="35"/>
      <c r="CM26" s="10"/>
      <c r="CN26" s="10"/>
      <c r="CO26" s="9"/>
      <c r="CP26" s="9"/>
      <c r="CQ26" s="9"/>
      <c r="CR26" s="9"/>
      <c r="CS26" s="9"/>
      <c r="CT26" s="5"/>
      <c r="CU26" s="5"/>
      <c r="CV26" s="5"/>
      <c r="CW26" s="5"/>
      <c r="CX26" s="5"/>
      <c r="CY26" s="5"/>
    </row>
    <row r="27" spans="1:103" ht="15" customHeight="1" thickBot="1">
      <c r="B27" s="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3"/>
      <c r="AB27" s="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BA27" s="3"/>
      <c r="BB27" s="2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CA27" s="3"/>
      <c r="CB27" s="2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</row>
    <row r="28" spans="1:103" ht="15" customHeight="1">
      <c r="B28" s="2"/>
      <c r="C28" s="10"/>
      <c r="D28" s="10"/>
      <c r="E28" s="10"/>
      <c r="F28" s="10"/>
      <c r="G28" s="10"/>
      <c r="H28" s="10"/>
      <c r="I28" s="303" t="s">
        <v>2</v>
      </c>
      <c r="J28" s="304"/>
      <c r="K28" s="304"/>
      <c r="L28" s="304"/>
      <c r="M28" s="304"/>
      <c r="N28" s="305"/>
      <c r="O28" s="311" t="str">
        <f>IF(Y11=1,B11,IF(Y14=1,B14,IF(Y17=1,B17,IF(Y20=1,B20," "))))</f>
        <v>HEINDORFER</v>
      </c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1"/>
      <c r="AA28" s="3"/>
      <c r="AB28" s="2"/>
      <c r="AC28" s="10"/>
      <c r="AD28" s="10"/>
      <c r="AE28" s="10"/>
      <c r="AF28" s="10"/>
      <c r="AG28" s="10"/>
      <c r="AH28" s="10"/>
      <c r="AI28" s="303" t="s">
        <v>2</v>
      </c>
      <c r="AJ28" s="304"/>
      <c r="AK28" s="304"/>
      <c r="AL28" s="304"/>
      <c r="AM28" s="304"/>
      <c r="AN28" s="305"/>
      <c r="AO28" s="311" t="str">
        <f>IF(AY11=1,AB11,IF(AY14=1,AB14,IF(AY17=1,AB17,IF(AY20=1,AB20," "))))</f>
        <v>MACÁK</v>
      </c>
      <c r="AP28" s="312"/>
      <c r="AQ28" s="312"/>
      <c r="AR28" s="312"/>
      <c r="AS28" s="312"/>
      <c r="AT28" s="312"/>
      <c r="AU28" s="312"/>
      <c r="AV28" s="312"/>
      <c r="AW28" s="312"/>
      <c r="AX28" s="312"/>
      <c r="AY28" s="313"/>
      <c r="BA28" s="3"/>
      <c r="BB28" s="2"/>
      <c r="BC28" s="10"/>
      <c r="BD28" s="10"/>
      <c r="BE28" s="10"/>
      <c r="BF28" s="10"/>
      <c r="BG28" s="10"/>
      <c r="BH28" s="10"/>
      <c r="BI28" s="303" t="s">
        <v>2</v>
      </c>
      <c r="BJ28" s="304"/>
      <c r="BK28" s="304"/>
      <c r="BL28" s="304"/>
      <c r="BM28" s="304"/>
      <c r="BN28" s="305"/>
      <c r="BO28" s="311" t="str">
        <f>IF(BY11=1,BB11,IF(BY14=1,BB14,IF(BY17=1,BB17,IF(BY20=1,BB20," "))))</f>
        <v>HAUG</v>
      </c>
      <c r="BP28" s="312"/>
      <c r="BQ28" s="312"/>
      <c r="BR28" s="312"/>
      <c r="BS28" s="312"/>
      <c r="BT28" s="312"/>
      <c r="BU28" s="312"/>
      <c r="BV28" s="312"/>
      <c r="BW28" s="312"/>
      <c r="BX28" s="312"/>
      <c r="BY28" s="313"/>
      <c r="CA28" s="3"/>
      <c r="CB28" s="2"/>
      <c r="CC28" s="10"/>
      <c r="CD28" s="10"/>
      <c r="CE28" s="10"/>
      <c r="CF28" s="10"/>
      <c r="CG28" s="10"/>
      <c r="CH28" s="10"/>
      <c r="CI28" s="303" t="s">
        <v>2</v>
      </c>
      <c r="CJ28" s="304"/>
      <c r="CK28" s="304"/>
      <c r="CL28" s="304"/>
      <c r="CM28" s="304"/>
      <c r="CN28" s="305"/>
      <c r="CO28" s="311" t="str">
        <f>IF(CY11=1,CB11,IF(CY14=1,CB14,IF(CY17=1,CB17,IF(CY20=1,CB20," "))))</f>
        <v>BEDNÁŘOVÁ</v>
      </c>
      <c r="CP28" s="312"/>
      <c r="CQ28" s="312"/>
      <c r="CR28" s="312"/>
      <c r="CS28" s="312"/>
      <c r="CT28" s="312"/>
      <c r="CU28" s="312"/>
      <c r="CV28" s="312"/>
      <c r="CW28" s="312"/>
      <c r="CX28" s="312"/>
      <c r="CY28" s="313"/>
    </row>
    <row r="29" spans="1:103" ht="15" customHeight="1">
      <c r="B29" s="1"/>
      <c r="C29" s="10"/>
      <c r="D29" s="10"/>
      <c r="E29" s="10"/>
      <c r="F29" s="10"/>
      <c r="G29" s="10"/>
      <c r="H29" s="10"/>
      <c r="I29" s="306"/>
      <c r="J29" s="288"/>
      <c r="K29" s="288"/>
      <c r="L29" s="288"/>
      <c r="M29" s="288"/>
      <c r="N29" s="307"/>
      <c r="O29" s="314"/>
      <c r="P29" s="289"/>
      <c r="Q29" s="289"/>
      <c r="R29" s="289"/>
      <c r="S29" s="289"/>
      <c r="T29" s="289"/>
      <c r="U29" s="289"/>
      <c r="V29" s="289"/>
      <c r="W29" s="289"/>
      <c r="X29" s="289"/>
      <c r="Y29" s="315"/>
      <c r="Z29" s="1"/>
      <c r="AA29" s="3"/>
      <c r="AB29" s="1"/>
      <c r="AC29" s="10"/>
      <c r="AD29" s="10"/>
      <c r="AE29" s="10"/>
      <c r="AF29" s="10"/>
      <c r="AG29" s="10"/>
      <c r="AH29" s="10"/>
      <c r="AI29" s="306"/>
      <c r="AJ29" s="288"/>
      <c r="AK29" s="288"/>
      <c r="AL29" s="288"/>
      <c r="AM29" s="288"/>
      <c r="AN29" s="307"/>
      <c r="AO29" s="314"/>
      <c r="AP29" s="289"/>
      <c r="AQ29" s="289"/>
      <c r="AR29" s="289"/>
      <c r="AS29" s="289"/>
      <c r="AT29" s="289"/>
      <c r="AU29" s="289"/>
      <c r="AV29" s="289"/>
      <c r="AW29" s="289"/>
      <c r="AX29" s="289"/>
      <c r="AY29" s="315"/>
      <c r="BA29" s="3"/>
      <c r="BB29" s="1"/>
      <c r="BC29" s="10"/>
      <c r="BD29" s="10"/>
      <c r="BE29" s="10"/>
      <c r="BF29" s="10"/>
      <c r="BG29" s="10"/>
      <c r="BH29" s="10"/>
      <c r="BI29" s="306"/>
      <c r="BJ29" s="288"/>
      <c r="BK29" s="288"/>
      <c r="BL29" s="288"/>
      <c r="BM29" s="288"/>
      <c r="BN29" s="307"/>
      <c r="BO29" s="314"/>
      <c r="BP29" s="289"/>
      <c r="BQ29" s="289"/>
      <c r="BR29" s="289"/>
      <c r="BS29" s="289"/>
      <c r="BT29" s="289"/>
      <c r="BU29" s="289"/>
      <c r="BV29" s="289"/>
      <c r="BW29" s="289"/>
      <c r="BX29" s="289"/>
      <c r="BY29" s="315"/>
      <c r="CA29" s="3"/>
      <c r="CB29" s="1"/>
      <c r="CC29" s="10"/>
      <c r="CD29" s="10"/>
      <c r="CE29" s="10"/>
      <c r="CF29" s="10"/>
      <c r="CG29" s="10"/>
      <c r="CH29" s="10"/>
      <c r="CI29" s="306"/>
      <c r="CJ29" s="288"/>
      <c r="CK29" s="288"/>
      <c r="CL29" s="288"/>
      <c r="CM29" s="288"/>
      <c r="CN29" s="307"/>
      <c r="CO29" s="314"/>
      <c r="CP29" s="289"/>
      <c r="CQ29" s="289"/>
      <c r="CR29" s="289"/>
      <c r="CS29" s="289"/>
      <c r="CT29" s="289"/>
      <c r="CU29" s="289"/>
      <c r="CV29" s="289"/>
      <c r="CW29" s="289"/>
      <c r="CX29" s="289"/>
      <c r="CY29" s="315"/>
    </row>
    <row r="30" spans="1:103" ht="15" customHeight="1" thickBot="1">
      <c r="B30" s="1"/>
      <c r="C30" s="1"/>
      <c r="D30" s="1"/>
      <c r="E30" s="1"/>
      <c r="F30" s="1"/>
      <c r="G30" s="1"/>
      <c r="H30" s="1"/>
      <c r="I30" s="308"/>
      <c r="J30" s="309"/>
      <c r="K30" s="309"/>
      <c r="L30" s="309"/>
      <c r="M30" s="309"/>
      <c r="N30" s="310"/>
      <c r="O30" s="316"/>
      <c r="P30" s="317"/>
      <c r="Q30" s="317"/>
      <c r="R30" s="317"/>
      <c r="S30" s="317"/>
      <c r="T30" s="317"/>
      <c r="U30" s="317"/>
      <c r="V30" s="317"/>
      <c r="W30" s="317"/>
      <c r="X30" s="317"/>
      <c r="Y30" s="318"/>
      <c r="Z30" s="1"/>
      <c r="AA30" s="3"/>
      <c r="AB30" s="1"/>
      <c r="AC30" s="1"/>
      <c r="AD30" s="1"/>
      <c r="AE30" s="1"/>
      <c r="AF30" s="1"/>
      <c r="AG30" s="1"/>
      <c r="AH30" s="1"/>
      <c r="AI30" s="308"/>
      <c r="AJ30" s="309"/>
      <c r="AK30" s="309"/>
      <c r="AL30" s="309"/>
      <c r="AM30" s="309"/>
      <c r="AN30" s="310"/>
      <c r="AO30" s="316"/>
      <c r="AP30" s="317"/>
      <c r="AQ30" s="317"/>
      <c r="AR30" s="317"/>
      <c r="AS30" s="317"/>
      <c r="AT30" s="317"/>
      <c r="AU30" s="317"/>
      <c r="AV30" s="317"/>
      <c r="AW30" s="317"/>
      <c r="AX30" s="317"/>
      <c r="AY30" s="318"/>
      <c r="BA30" s="3"/>
      <c r="BB30" s="1"/>
      <c r="BC30" s="1"/>
      <c r="BD30" s="1"/>
      <c r="BE30" s="1"/>
      <c r="BF30" s="1"/>
      <c r="BG30" s="1"/>
      <c r="BH30" s="1"/>
      <c r="BI30" s="308"/>
      <c r="BJ30" s="309"/>
      <c r="BK30" s="309"/>
      <c r="BL30" s="309"/>
      <c r="BM30" s="309"/>
      <c r="BN30" s="310"/>
      <c r="BO30" s="316"/>
      <c r="BP30" s="317"/>
      <c r="BQ30" s="317"/>
      <c r="BR30" s="317"/>
      <c r="BS30" s="317"/>
      <c r="BT30" s="317"/>
      <c r="BU30" s="317"/>
      <c r="BV30" s="317"/>
      <c r="BW30" s="317"/>
      <c r="BX30" s="317"/>
      <c r="BY30" s="318"/>
      <c r="CA30" s="3"/>
      <c r="CB30" s="1"/>
      <c r="CC30" s="1"/>
      <c r="CD30" s="1"/>
      <c r="CE30" s="1"/>
      <c r="CF30" s="1"/>
      <c r="CG30" s="1"/>
      <c r="CH30" s="1"/>
      <c r="CI30" s="308"/>
      <c r="CJ30" s="309"/>
      <c r="CK30" s="309"/>
      <c r="CL30" s="309"/>
      <c r="CM30" s="309"/>
      <c r="CN30" s="310"/>
      <c r="CO30" s="316"/>
      <c r="CP30" s="317"/>
      <c r="CQ30" s="317"/>
      <c r="CR30" s="317"/>
      <c r="CS30" s="317"/>
      <c r="CT30" s="317"/>
      <c r="CU30" s="317"/>
      <c r="CV30" s="317"/>
      <c r="CW30" s="317"/>
      <c r="CX30" s="317"/>
      <c r="CY30" s="318"/>
    </row>
    <row r="31" spans="1:103" ht="15" customHeight="1">
      <c r="B31" s="1"/>
      <c r="C31" s="1"/>
      <c r="D31" s="1"/>
      <c r="E31" s="1"/>
      <c r="F31" s="1"/>
      <c r="G31" s="1"/>
      <c r="H31" s="1"/>
      <c r="I31" s="85"/>
      <c r="J31" s="85"/>
      <c r="K31" s="85"/>
      <c r="L31" s="85"/>
      <c r="M31" s="85"/>
      <c r="N31" s="85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"/>
      <c r="AA31" s="3"/>
      <c r="AB31" s="1"/>
      <c r="AC31" s="1"/>
      <c r="AD31" s="1"/>
      <c r="AE31" s="1"/>
      <c r="AF31" s="1"/>
      <c r="AG31" s="1"/>
      <c r="AH31" s="1"/>
      <c r="AI31" s="85"/>
      <c r="AJ31" s="85"/>
      <c r="AK31" s="85"/>
      <c r="AL31" s="85"/>
      <c r="AM31" s="85"/>
      <c r="AN31" s="85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BA31"/>
    </row>
    <row r="32" spans="1:103" ht="18" customHeight="1">
      <c r="BA32"/>
    </row>
    <row r="33" spans="1:77" ht="15" customHeight="1">
      <c r="A33" s="244" t="s">
        <v>61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51" t="s">
        <v>3</v>
      </c>
      <c r="U33" s="251"/>
      <c r="V33" s="251"/>
      <c r="W33" s="251"/>
      <c r="X33" s="245" t="s">
        <v>19</v>
      </c>
      <c r="Y33" s="246"/>
      <c r="AA33" s="244" t="s">
        <v>62</v>
      </c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51" t="s">
        <v>3</v>
      </c>
      <c r="AU33" s="251"/>
      <c r="AV33" s="251"/>
      <c r="AW33" s="251"/>
      <c r="AX33" s="245" t="s">
        <v>19</v>
      </c>
      <c r="AY33" s="246"/>
      <c r="BA33" s="244" t="s">
        <v>78</v>
      </c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51" t="s">
        <v>3</v>
      </c>
      <c r="BU33" s="251"/>
      <c r="BV33" s="251"/>
      <c r="BW33" s="251"/>
      <c r="BX33" s="245" t="s">
        <v>19</v>
      </c>
      <c r="BY33" s="246"/>
    </row>
    <row r="34" spans="1:77" ht="1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51" t="s">
        <v>0</v>
      </c>
      <c r="U34" s="251"/>
      <c r="V34" s="251"/>
      <c r="W34" s="251"/>
      <c r="X34" s="249" t="s">
        <v>20</v>
      </c>
      <c r="Y34" s="250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51" t="s">
        <v>0</v>
      </c>
      <c r="AU34" s="251"/>
      <c r="AV34" s="251"/>
      <c r="AW34" s="251"/>
      <c r="AX34" s="249" t="s">
        <v>20</v>
      </c>
      <c r="AY34" s="250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51" t="s">
        <v>0</v>
      </c>
      <c r="BU34" s="251"/>
      <c r="BV34" s="251"/>
      <c r="BW34" s="251"/>
      <c r="BX34" s="249" t="s">
        <v>20</v>
      </c>
      <c r="BY34" s="250"/>
    </row>
    <row r="35" spans="1:77" ht="1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51" t="s">
        <v>1</v>
      </c>
      <c r="U35" s="251"/>
      <c r="V35" s="251"/>
      <c r="W35" s="251"/>
      <c r="X35" s="247" t="s">
        <v>21</v>
      </c>
      <c r="Y35" s="248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51" t="s">
        <v>1</v>
      </c>
      <c r="AU35" s="251"/>
      <c r="AV35" s="251"/>
      <c r="AW35" s="251"/>
      <c r="AX35" s="247" t="s">
        <v>21</v>
      </c>
      <c r="AY35" s="248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51" t="s">
        <v>1</v>
      </c>
      <c r="BU35" s="251"/>
      <c r="BV35" s="251"/>
      <c r="BW35" s="251"/>
      <c r="BX35" s="247" t="s">
        <v>21</v>
      </c>
      <c r="BY35" s="248"/>
    </row>
    <row r="36" spans="1:77" ht="15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ht="30" customHeight="1" thickBot="1">
      <c r="A37" s="26"/>
      <c r="B37" s="54" t="s">
        <v>22</v>
      </c>
      <c r="C37" s="262">
        <v>1</v>
      </c>
      <c r="D37" s="225"/>
      <c r="E37" s="263"/>
      <c r="F37" s="224">
        <v>2</v>
      </c>
      <c r="G37" s="225"/>
      <c r="H37" s="263"/>
      <c r="I37" s="224">
        <v>3</v>
      </c>
      <c r="J37" s="225"/>
      <c r="K37" s="263"/>
      <c r="L37" s="224">
        <v>4</v>
      </c>
      <c r="M37" s="225"/>
      <c r="N37" s="264"/>
      <c r="O37" s="258"/>
      <c r="P37" s="258"/>
      <c r="Q37" s="258"/>
      <c r="R37" s="265" t="s">
        <v>5</v>
      </c>
      <c r="S37" s="258"/>
      <c r="T37" s="266"/>
      <c r="U37" s="258" t="s">
        <v>6</v>
      </c>
      <c r="V37" s="258"/>
      <c r="W37" s="258"/>
      <c r="X37" s="34" t="s">
        <v>7</v>
      </c>
      <c r="Y37" s="33" t="s">
        <v>8</v>
      </c>
      <c r="Z37" s="3"/>
      <c r="AA37" s="26"/>
      <c r="AB37" s="54" t="s">
        <v>22</v>
      </c>
      <c r="AC37" s="262">
        <v>1</v>
      </c>
      <c r="AD37" s="225"/>
      <c r="AE37" s="263"/>
      <c r="AF37" s="224">
        <v>2</v>
      </c>
      <c r="AG37" s="225"/>
      <c r="AH37" s="263"/>
      <c r="AI37" s="224">
        <v>3</v>
      </c>
      <c r="AJ37" s="225"/>
      <c r="AK37" s="263"/>
      <c r="AL37" s="224">
        <v>4</v>
      </c>
      <c r="AM37" s="225"/>
      <c r="AN37" s="264"/>
      <c r="AO37" s="258"/>
      <c r="AP37" s="258"/>
      <c r="AQ37" s="258"/>
      <c r="AR37" s="265" t="s">
        <v>5</v>
      </c>
      <c r="AS37" s="258"/>
      <c r="AT37" s="266"/>
      <c r="AU37" s="258" t="s">
        <v>6</v>
      </c>
      <c r="AV37" s="258"/>
      <c r="AW37" s="258"/>
      <c r="AX37" s="34" t="s">
        <v>7</v>
      </c>
      <c r="AY37" s="33" t="s">
        <v>8</v>
      </c>
      <c r="BA37" s="26"/>
      <c r="BB37" s="54" t="s">
        <v>22</v>
      </c>
      <c r="BC37" s="262">
        <v>1</v>
      </c>
      <c r="BD37" s="225"/>
      <c r="BE37" s="263"/>
      <c r="BF37" s="224">
        <v>2</v>
      </c>
      <c r="BG37" s="225"/>
      <c r="BH37" s="263"/>
      <c r="BI37" s="224">
        <v>3</v>
      </c>
      <c r="BJ37" s="225"/>
      <c r="BK37" s="263"/>
      <c r="BL37" s="224">
        <v>4</v>
      </c>
      <c r="BM37" s="225"/>
      <c r="BN37" s="264"/>
      <c r="BO37" s="258"/>
      <c r="BP37" s="258"/>
      <c r="BQ37" s="258"/>
      <c r="BR37" s="265" t="s">
        <v>5</v>
      </c>
      <c r="BS37" s="258"/>
      <c r="BT37" s="266"/>
      <c r="BU37" s="258" t="s">
        <v>6</v>
      </c>
      <c r="BV37" s="258"/>
      <c r="BW37" s="258"/>
      <c r="BX37" s="34" t="s">
        <v>7</v>
      </c>
      <c r="BY37" s="33" t="s">
        <v>8</v>
      </c>
    </row>
    <row r="38" spans="1:77" ht="20.100000000000001" customHeight="1">
      <c r="A38" s="226">
        <v>1</v>
      </c>
      <c r="B38" s="259" t="s">
        <v>68</v>
      </c>
      <c r="C38" s="36"/>
      <c r="D38" s="37"/>
      <c r="E38" s="38"/>
      <c r="F38" s="21">
        <v>2</v>
      </c>
      <c r="G38" s="22" t="s">
        <v>4</v>
      </c>
      <c r="H38" s="23">
        <v>0</v>
      </c>
      <c r="I38" s="21">
        <v>2</v>
      </c>
      <c r="J38" s="22" t="s">
        <v>4</v>
      </c>
      <c r="K38" s="23">
        <v>0</v>
      </c>
      <c r="L38" s="21">
        <v>0</v>
      </c>
      <c r="M38" s="22" t="s">
        <v>4</v>
      </c>
      <c r="N38" s="27">
        <v>0</v>
      </c>
      <c r="O38" s="279"/>
      <c r="P38" s="282"/>
      <c r="Q38" s="285"/>
      <c r="R38" s="232">
        <f>F39+I39+L39</f>
        <v>44</v>
      </c>
      <c r="S38" s="235" t="s">
        <v>4</v>
      </c>
      <c r="T38" s="238">
        <f>H39+K39+N39</f>
        <v>10</v>
      </c>
      <c r="U38" s="267">
        <f>F38+I38+L38</f>
        <v>4</v>
      </c>
      <c r="V38" s="270" t="s">
        <v>4</v>
      </c>
      <c r="W38" s="273">
        <f>H38+K38+N38</f>
        <v>0</v>
      </c>
      <c r="X38" s="276">
        <f>IF(F38&gt;H38,3,IF(F38&lt;H38,1,IF(F38=0,AND(H38=0)*0,2)))+IF(I38&gt;K38,3,IF(I38&lt;K38,1,IF(I38=0,AND(K38=0)*0,2)))+IF(L38&gt;N38,3,IF(L38&lt;N38,1,IF(L38=0,AND(N38=0)*0,2)))</f>
        <v>6</v>
      </c>
      <c r="Y38" s="252">
        <v>1</v>
      </c>
      <c r="Z38" s="1"/>
      <c r="AA38" s="226">
        <v>1</v>
      </c>
      <c r="AB38" s="259" t="s">
        <v>77</v>
      </c>
      <c r="AC38" s="36"/>
      <c r="AD38" s="37"/>
      <c r="AE38" s="38"/>
      <c r="AF38" s="21">
        <v>2</v>
      </c>
      <c r="AG38" s="22" t="s">
        <v>4</v>
      </c>
      <c r="AH38" s="23">
        <v>0</v>
      </c>
      <c r="AI38" s="21">
        <v>2</v>
      </c>
      <c r="AJ38" s="22" t="s">
        <v>4</v>
      </c>
      <c r="AK38" s="23">
        <v>0</v>
      </c>
      <c r="AL38" s="21">
        <v>0</v>
      </c>
      <c r="AM38" s="22" t="s">
        <v>4</v>
      </c>
      <c r="AN38" s="27">
        <v>0</v>
      </c>
      <c r="AO38" s="279"/>
      <c r="AP38" s="282"/>
      <c r="AQ38" s="285"/>
      <c r="AR38" s="232">
        <f>AF39+AI39+AL39</f>
        <v>44</v>
      </c>
      <c r="AS38" s="235" t="s">
        <v>4</v>
      </c>
      <c r="AT38" s="238">
        <f>AH39+AK39+AN39</f>
        <v>14</v>
      </c>
      <c r="AU38" s="267">
        <f>AF38+AI38+AL38</f>
        <v>4</v>
      </c>
      <c r="AV38" s="270" t="s">
        <v>4</v>
      </c>
      <c r="AW38" s="273">
        <f>AH38+AK38+AN38</f>
        <v>0</v>
      </c>
      <c r="AX38" s="276">
        <f>IF(AF38&gt;AH38,3,IF(AF38&lt;AH38,1,IF(AF38=0,AND(AH38=0)*0,2)))+IF(AI38&gt;AK38,3,IF(AI38&lt;AK38,1,IF(AI38=0,AND(AK38=0)*0,2)))+IF(AL38&gt;AN38,3,IF(AL38&lt;AN38,1,IF(AL38=0,AND(AN38=0)*0,2)))</f>
        <v>6</v>
      </c>
      <c r="AY38" s="252">
        <v>1</v>
      </c>
      <c r="BA38" s="226">
        <v>1</v>
      </c>
      <c r="BB38" s="259" t="s">
        <v>80</v>
      </c>
      <c r="BC38" s="36"/>
      <c r="BD38" s="37"/>
      <c r="BE38" s="38"/>
      <c r="BF38" s="21">
        <v>1</v>
      </c>
      <c r="BG38" s="22" t="s">
        <v>4</v>
      </c>
      <c r="BH38" s="23">
        <v>1</v>
      </c>
      <c r="BI38" s="21">
        <v>0</v>
      </c>
      <c r="BJ38" s="22" t="s">
        <v>4</v>
      </c>
      <c r="BK38" s="23">
        <v>2</v>
      </c>
      <c r="BL38" s="21">
        <v>0</v>
      </c>
      <c r="BM38" s="22" t="s">
        <v>4</v>
      </c>
      <c r="BN38" s="27">
        <v>0</v>
      </c>
      <c r="BO38" s="279"/>
      <c r="BP38" s="282"/>
      <c r="BQ38" s="285"/>
      <c r="BR38" s="232">
        <f>BF39+BI39+BL39</f>
        <v>33</v>
      </c>
      <c r="BS38" s="235" t="s">
        <v>4</v>
      </c>
      <c r="BT38" s="238">
        <f>BH39+BK39+BN39</f>
        <v>37</v>
      </c>
      <c r="BU38" s="267">
        <f>BF38+BI38+BL38</f>
        <v>1</v>
      </c>
      <c r="BV38" s="270" t="s">
        <v>4</v>
      </c>
      <c r="BW38" s="273">
        <f>BH38+BK38+BN38</f>
        <v>3</v>
      </c>
      <c r="BX38" s="276">
        <f>IF(BF38&gt;BH38,3,IF(BF38&lt;BH38,1,IF(BF38=0,AND(BH38=0)*0,2)))+IF(BI38&gt;BK38,3,IF(BI38&lt;BK38,1,IF(BI38=0,AND(BK38=0)*0,2)))+IF(BL38&gt;BN38,3,IF(BL38&lt;BN38,1,IF(BL38=0,AND(BN38=0)*0,2)))</f>
        <v>3</v>
      </c>
      <c r="BY38" s="252">
        <v>3</v>
      </c>
    </row>
    <row r="39" spans="1:77" ht="20.100000000000001" customHeight="1">
      <c r="A39" s="227"/>
      <c r="B39" s="260"/>
      <c r="C39" s="39"/>
      <c r="D39" s="40"/>
      <c r="E39" s="41"/>
      <c r="F39" s="11">
        <v>22</v>
      </c>
      <c r="G39" s="12" t="s">
        <v>4</v>
      </c>
      <c r="H39" s="13">
        <v>9</v>
      </c>
      <c r="I39" s="11">
        <v>22</v>
      </c>
      <c r="J39" s="12" t="s">
        <v>4</v>
      </c>
      <c r="K39" s="13">
        <v>1</v>
      </c>
      <c r="L39" s="11">
        <v>0</v>
      </c>
      <c r="M39" s="12" t="s">
        <v>4</v>
      </c>
      <c r="N39" s="28">
        <v>0</v>
      </c>
      <c r="O39" s="280"/>
      <c r="P39" s="283"/>
      <c r="Q39" s="286"/>
      <c r="R39" s="233"/>
      <c r="S39" s="236"/>
      <c r="T39" s="239"/>
      <c r="U39" s="268"/>
      <c r="V39" s="271"/>
      <c r="W39" s="274"/>
      <c r="X39" s="277"/>
      <c r="Y39" s="253"/>
      <c r="Z39" s="1"/>
      <c r="AA39" s="227"/>
      <c r="AB39" s="260"/>
      <c r="AC39" s="39"/>
      <c r="AD39" s="40"/>
      <c r="AE39" s="41"/>
      <c r="AF39" s="11">
        <v>22</v>
      </c>
      <c r="AG39" s="12" t="s">
        <v>4</v>
      </c>
      <c r="AH39" s="13">
        <v>9</v>
      </c>
      <c r="AI39" s="11">
        <v>22</v>
      </c>
      <c r="AJ39" s="12" t="s">
        <v>4</v>
      </c>
      <c r="AK39" s="13">
        <v>5</v>
      </c>
      <c r="AL39" s="11">
        <v>0</v>
      </c>
      <c r="AM39" s="12" t="s">
        <v>4</v>
      </c>
      <c r="AN39" s="28">
        <v>0</v>
      </c>
      <c r="AO39" s="280"/>
      <c r="AP39" s="283"/>
      <c r="AQ39" s="286"/>
      <c r="AR39" s="233"/>
      <c r="AS39" s="236"/>
      <c r="AT39" s="239"/>
      <c r="AU39" s="268"/>
      <c r="AV39" s="271"/>
      <c r="AW39" s="274"/>
      <c r="AX39" s="277"/>
      <c r="AY39" s="253"/>
      <c r="BA39" s="227"/>
      <c r="BB39" s="260"/>
      <c r="BC39" s="39"/>
      <c r="BD39" s="40"/>
      <c r="BE39" s="41"/>
      <c r="BF39" s="11">
        <v>20</v>
      </c>
      <c r="BG39" s="12" t="s">
        <v>4</v>
      </c>
      <c r="BH39" s="13">
        <v>15</v>
      </c>
      <c r="BI39" s="11">
        <v>13</v>
      </c>
      <c r="BJ39" s="12" t="s">
        <v>4</v>
      </c>
      <c r="BK39" s="13">
        <v>22</v>
      </c>
      <c r="BL39" s="11">
        <v>0</v>
      </c>
      <c r="BM39" s="12" t="s">
        <v>4</v>
      </c>
      <c r="BN39" s="28">
        <v>0</v>
      </c>
      <c r="BO39" s="280"/>
      <c r="BP39" s="283"/>
      <c r="BQ39" s="286"/>
      <c r="BR39" s="233"/>
      <c r="BS39" s="236"/>
      <c r="BT39" s="239"/>
      <c r="BU39" s="268"/>
      <c r="BV39" s="271"/>
      <c r="BW39" s="274"/>
      <c r="BX39" s="277"/>
      <c r="BY39" s="253"/>
    </row>
    <row r="40" spans="1:77" ht="20.100000000000001" customHeight="1" thickBot="1">
      <c r="A40" s="228"/>
      <c r="B40" s="261"/>
      <c r="C40" s="42"/>
      <c r="D40" s="43"/>
      <c r="E40" s="44"/>
      <c r="F40" s="14"/>
      <c r="G40" s="15" t="s">
        <v>4</v>
      </c>
      <c r="H40" s="16"/>
      <c r="I40" s="14"/>
      <c r="J40" s="15" t="s">
        <v>4</v>
      </c>
      <c r="K40" s="16"/>
      <c r="L40" s="14"/>
      <c r="M40" s="15" t="s">
        <v>4</v>
      </c>
      <c r="N40" s="29"/>
      <c r="O40" s="281"/>
      <c r="P40" s="284"/>
      <c r="Q40" s="287"/>
      <c r="R40" s="234"/>
      <c r="S40" s="237"/>
      <c r="T40" s="240"/>
      <c r="U40" s="269"/>
      <c r="V40" s="272"/>
      <c r="W40" s="275"/>
      <c r="X40" s="278"/>
      <c r="Y40" s="254"/>
      <c r="Z40" s="1"/>
      <c r="AA40" s="228"/>
      <c r="AB40" s="261"/>
      <c r="AC40" s="42"/>
      <c r="AD40" s="43"/>
      <c r="AE40" s="44"/>
      <c r="AF40" s="14"/>
      <c r="AG40" s="15" t="s">
        <v>4</v>
      </c>
      <c r="AH40" s="16"/>
      <c r="AI40" s="14"/>
      <c r="AJ40" s="15" t="s">
        <v>4</v>
      </c>
      <c r="AK40" s="16"/>
      <c r="AL40" s="14"/>
      <c r="AM40" s="15" t="s">
        <v>4</v>
      </c>
      <c r="AN40" s="29"/>
      <c r="AO40" s="281"/>
      <c r="AP40" s="284"/>
      <c r="AQ40" s="287"/>
      <c r="AR40" s="234"/>
      <c r="AS40" s="237"/>
      <c r="AT40" s="240"/>
      <c r="AU40" s="269"/>
      <c r="AV40" s="272"/>
      <c r="AW40" s="275"/>
      <c r="AX40" s="278"/>
      <c r="AY40" s="254"/>
      <c r="BA40" s="228"/>
      <c r="BB40" s="261"/>
      <c r="BC40" s="42"/>
      <c r="BD40" s="43"/>
      <c r="BE40" s="44"/>
      <c r="BF40" s="14"/>
      <c r="BG40" s="15" t="s">
        <v>4</v>
      </c>
      <c r="BH40" s="16"/>
      <c r="BI40" s="14"/>
      <c r="BJ40" s="15" t="s">
        <v>4</v>
      </c>
      <c r="BK40" s="16"/>
      <c r="BL40" s="14"/>
      <c r="BM40" s="15" t="s">
        <v>4</v>
      </c>
      <c r="BN40" s="29"/>
      <c r="BO40" s="281"/>
      <c r="BP40" s="284"/>
      <c r="BQ40" s="287"/>
      <c r="BR40" s="234"/>
      <c r="BS40" s="237"/>
      <c r="BT40" s="240"/>
      <c r="BU40" s="269"/>
      <c r="BV40" s="272"/>
      <c r="BW40" s="275"/>
      <c r="BX40" s="278"/>
      <c r="BY40" s="254"/>
    </row>
    <row r="41" spans="1:77" ht="20.100000000000001" customHeight="1">
      <c r="A41" s="226">
        <v>2</v>
      </c>
      <c r="B41" s="255" t="s">
        <v>71</v>
      </c>
      <c r="C41" s="30">
        <f>H38</f>
        <v>0</v>
      </c>
      <c r="D41" s="22" t="s">
        <v>4</v>
      </c>
      <c r="E41" s="24">
        <f>F38</f>
        <v>2</v>
      </c>
      <c r="F41" s="45"/>
      <c r="G41" s="46"/>
      <c r="H41" s="47"/>
      <c r="I41" s="21">
        <v>0</v>
      </c>
      <c r="J41" s="22" t="s">
        <v>4</v>
      </c>
      <c r="K41" s="23">
        <v>2</v>
      </c>
      <c r="L41" s="21">
        <v>0</v>
      </c>
      <c r="M41" s="22" t="s">
        <v>4</v>
      </c>
      <c r="N41" s="27">
        <v>0</v>
      </c>
      <c r="O41" s="279"/>
      <c r="P41" s="282"/>
      <c r="Q41" s="285"/>
      <c r="R41" s="232">
        <f>C42+I42+L42</f>
        <v>27</v>
      </c>
      <c r="S41" s="235" t="s">
        <v>4</v>
      </c>
      <c r="T41" s="238">
        <f>E42+K42+N42</f>
        <v>44</v>
      </c>
      <c r="U41" s="267">
        <f>C41+I41+L41</f>
        <v>0</v>
      </c>
      <c r="V41" s="270" t="s">
        <v>4</v>
      </c>
      <c r="W41" s="273">
        <f>E41+K41+N41</f>
        <v>4</v>
      </c>
      <c r="X41" s="276">
        <f>IF(C41&gt;E41,3,IF(C41&lt;E41,1,IF(C41=0,AND(E41=0)*0,2)))+IF(I41&gt;K41,3,IF(I41&lt;K41,1,IF(I41=0,AND(K41=0)*0,2)))+IF(L41&gt;N41,3,IF(L41&lt;N41,1,IF(L41=0,AND(N41=0)*0,2)))</f>
        <v>2</v>
      </c>
      <c r="Y41" s="252">
        <v>3</v>
      </c>
      <c r="Z41" s="1"/>
      <c r="AA41" s="226">
        <v>2</v>
      </c>
      <c r="AB41" s="255" t="s">
        <v>70</v>
      </c>
      <c r="AC41" s="30">
        <f>AH38</f>
        <v>0</v>
      </c>
      <c r="AD41" s="22" t="s">
        <v>4</v>
      </c>
      <c r="AE41" s="24">
        <f>AF38</f>
        <v>2</v>
      </c>
      <c r="AF41" s="45"/>
      <c r="AG41" s="46"/>
      <c r="AH41" s="47"/>
      <c r="AI41" s="21">
        <v>2</v>
      </c>
      <c r="AJ41" s="22" t="s">
        <v>4</v>
      </c>
      <c r="AK41" s="23">
        <v>0</v>
      </c>
      <c r="AL41" s="21">
        <v>0</v>
      </c>
      <c r="AM41" s="22" t="s">
        <v>4</v>
      </c>
      <c r="AN41" s="27">
        <v>0</v>
      </c>
      <c r="AO41" s="279"/>
      <c r="AP41" s="282"/>
      <c r="AQ41" s="285"/>
      <c r="AR41" s="232">
        <f>AC42+AI42+AL42</f>
        <v>31</v>
      </c>
      <c r="AS41" s="235" t="s">
        <v>4</v>
      </c>
      <c r="AT41" s="238">
        <f>AE42+AK42+AN42</f>
        <v>36</v>
      </c>
      <c r="AU41" s="267">
        <f>AC41+AI41+AL41</f>
        <v>2</v>
      </c>
      <c r="AV41" s="270" t="s">
        <v>4</v>
      </c>
      <c r="AW41" s="273">
        <f>AE41+AK41+AN41</f>
        <v>2</v>
      </c>
      <c r="AX41" s="276">
        <f>IF(AC41&gt;AE41,3,IF(AC41&lt;AE41,1,IF(AC41=0,AND(AE41=0)*0,2)))+IF(AI41&gt;AK41,3,IF(AI41&lt;AK41,1,IF(AI41=0,AND(AK41=0)*0,2)))+IF(AL41&gt;AN41,3,IF(AL41&lt;AN41,1,IF(AL41=0,AND(AN41=0)*0,2)))</f>
        <v>4</v>
      </c>
      <c r="AY41" s="252">
        <v>2</v>
      </c>
      <c r="BA41" s="226">
        <v>2</v>
      </c>
      <c r="BB41" s="255" t="s">
        <v>84</v>
      </c>
      <c r="BC41" s="30">
        <f>BH38</f>
        <v>1</v>
      </c>
      <c r="BD41" s="22" t="s">
        <v>4</v>
      </c>
      <c r="BE41" s="24">
        <f>BF38</f>
        <v>1</v>
      </c>
      <c r="BF41" s="45"/>
      <c r="BG41" s="46"/>
      <c r="BH41" s="47"/>
      <c r="BI41" s="21">
        <v>1</v>
      </c>
      <c r="BJ41" s="22" t="s">
        <v>4</v>
      </c>
      <c r="BK41" s="23">
        <v>1</v>
      </c>
      <c r="BL41" s="21">
        <v>0</v>
      </c>
      <c r="BM41" s="22" t="s">
        <v>4</v>
      </c>
      <c r="BN41" s="27">
        <v>0</v>
      </c>
      <c r="BO41" s="279"/>
      <c r="BP41" s="282"/>
      <c r="BQ41" s="285"/>
      <c r="BR41" s="232">
        <f>BC42+BI42+BL42</f>
        <v>35</v>
      </c>
      <c r="BS41" s="235" t="s">
        <v>4</v>
      </c>
      <c r="BT41" s="238">
        <f>BE42+BK42+BN42</f>
        <v>36</v>
      </c>
      <c r="BU41" s="267">
        <f>BC41+BI41+BL41</f>
        <v>2</v>
      </c>
      <c r="BV41" s="270" t="s">
        <v>4</v>
      </c>
      <c r="BW41" s="273">
        <f>BE41+BK41+BN41</f>
        <v>2</v>
      </c>
      <c r="BX41" s="276">
        <f>IF(BC41&gt;BE41,3,IF(BC41&lt;BE41,1,IF(BC41=0,AND(BE41=0)*0,2)))+IF(BI41&gt;BK41,3,IF(BI41&lt;BK41,1,IF(BI41=0,AND(BK41=0)*0,2)))+IF(BL41&gt;BN41,3,IF(BL41&lt;BN41,1,IF(BL41=0,AND(BN41=0)*0,2)))</f>
        <v>4</v>
      </c>
      <c r="BY41" s="252">
        <v>2</v>
      </c>
    </row>
    <row r="42" spans="1:77" ht="20.100000000000001" customHeight="1">
      <c r="A42" s="227"/>
      <c r="B42" s="256"/>
      <c r="C42" s="31">
        <f>H39</f>
        <v>9</v>
      </c>
      <c r="D42" s="12" t="s">
        <v>4</v>
      </c>
      <c r="E42" s="17">
        <f>F39</f>
        <v>22</v>
      </c>
      <c r="F42" s="48"/>
      <c r="G42" s="49"/>
      <c r="H42" s="50"/>
      <c r="I42" s="11">
        <v>18</v>
      </c>
      <c r="J42" s="12" t="s">
        <v>4</v>
      </c>
      <c r="K42" s="13">
        <v>22</v>
      </c>
      <c r="L42" s="11">
        <v>0</v>
      </c>
      <c r="M42" s="12" t="s">
        <v>4</v>
      </c>
      <c r="N42" s="28">
        <v>0</v>
      </c>
      <c r="O42" s="280"/>
      <c r="P42" s="283"/>
      <c r="Q42" s="286"/>
      <c r="R42" s="233"/>
      <c r="S42" s="236"/>
      <c r="T42" s="239"/>
      <c r="U42" s="268"/>
      <c r="V42" s="271"/>
      <c r="W42" s="274"/>
      <c r="X42" s="277"/>
      <c r="Y42" s="253"/>
      <c r="Z42" s="1"/>
      <c r="AA42" s="227"/>
      <c r="AB42" s="256"/>
      <c r="AC42" s="31">
        <f>AH39</f>
        <v>9</v>
      </c>
      <c r="AD42" s="12" t="s">
        <v>4</v>
      </c>
      <c r="AE42" s="17">
        <f>AF39</f>
        <v>22</v>
      </c>
      <c r="AF42" s="48"/>
      <c r="AG42" s="49"/>
      <c r="AH42" s="50"/>
      <c r="AI42" s="11">
        <v>22</v>
      </c>
      <c r="AJ42" s="12" t="s">
        <v>4</v>
      </c>
      <c r="AK42" s="13">
        <v>14</v>
      </c>
      <c r="AL42" s="11">
        <v>0</v>
      </c>
      <c r="AM42" s="12" t="s">
        <v>4</v>
      </c>
      <c r="AN42" s="28">
        <v>0</v>
      </c>
      <c r="AO42" s="280"/>
      <c r="AP42" s="283"/>
      <c r="AQ42" s="286"/>
      <c r="AR42" s="233"/>
      <c r="AS42" s="236"/>
      <c r="AT42" s="239"/>
      <c r="AU42" s="268"/>
      <c r="AV42" s="271"/>
      <c r="AW42" s="274"/>
      <c r="AX42" s="277"/>
      <c r="AY42" s="253"/>
      <c r="BA42" s="227"/>
      <c r="BB42" s="256"/>
      <c r="BC42" s="31">
        <f>BH39</f>
        <v>15</v>
      </c>
      <c r="BD42" s="12" t="s">
        <v>4</v>
      </c>
      <c r="BE42" s="17">
        <f>BF39</f>
        <v>20</v>
      </c>
      <c r="BF42" s="48"/>
      <c r="BG42" s="49"/>
      <c r="BH42" s="50"/>
      <c r="BI42" s="11">
        <v>20</v>
      </c>
      <c r="BJ42" s="12" t="s">
        <v>4</v>
      </c>
      <c r="BK42" s="13">
        <v>16</v>
      </c>
      <c r="BL42" s="11">
        <v>0</v>
      </c>
      <c r="BM42" s="12" t="s">
        <v>4</v>
      </c>
      <c r="BN42" s="28">
        <v>0</v>
      </c>
      <c r="BO42" s="280"/>
      <c r="BP42" s="283"/>
      <c r="BQ42" s="286"/>
      <c r="BR42" s="233"/>
      <c r="BS42" s="236"/>
      <c r="BT42" s="239"/>
      <c r="BU42" s="268"/>
      <c r="BV42" s="271"/>
      <c r="BW42" s="274"/>
      <c r="BX42" s="277"/>
      <c r="BY42" s="253"/>
    </row>
    <row r="43" spans="1:77" ht="20.100000000000001" customHeight="1" thickBot="1">
      <c r="A43" s="228"/>
      <c r="B43" s="257"/>
      <c r="C43" s="32"/>
      <c r="D43" s="15"/>
      <c r="E43" s="18"/>
      <c r="F43" s="51"/>
      <c r="G43" s="52"/>
      <c r="H43" s="53"/>
      <c r="I43" s="14"/>
      <c r="J43" s="15"/>
      <c r="K43" s="16"/>
      <c r="L43" s="14"/>
      <c r="M43" s="15"/>
      <c r="N43" s="29"/>
      <c r="O43" s="281"/>
      <c r="P43" s="284"/>
      <c r="Q43" s="287"/>
      <c r="R43" s="234"/>
      <c r="S43" s="237"/>
      <c r="T43" s="240"/>
      <c r="U43" s="269"/>
      <c r="V43" s="272"/>
      <c r="W43" s="275"/>
      <c r="X43" s="278"/>
      <c r="Y43" s="254"/>
      <c r="Z43" s="1"/>
      <c r="AA43" s="228"/>
      <c r="AB43" s="257"/>
      <c r="AC43" s="32"/>
      <c r="AD43" s="15"/>
      <c r="AE43" s="18"/>
      <c r="AF43" s="51"/>
      <c r="AG43" s="52"/>
      <c r="AH43" s="53"/>
      <c r="AI43" s="14"/>
      <c r="AJ43" s="15"/>
      <c r="AK43" s="16"/>
      <c r="AL43" s="14"/>
      <c r="AM43" s="15"/>
      <c r="AN43" s="29"/>
      <c r="AO43" s="281"/>
      <c r="AP43" s="284"/>
      <c r="AQ43" s="287"/>
      <c r="AR43" s="234"/>
      <c r="AS43" s="237"/>
      <c r="AT43" s="240"/>
      <c r="AU43" s="269"/>
      <c r="AV43" s="272"/>
      <c r="AW43" s="275"/>
      <c r="AX43" s="278"/>
      <c r="AY43" s="254"/>
      <c r="BA43" s="228"/>
      <c r="BB43" s="257"/>
      <c r="BC43" s="32"/>
      <c r="BD43" s="15"/>
      <c r="BE43" s="18"/>
      <c r="BF43" s="51"/>
      <c r="BG43" s="52"/>
      <c r="BH43" s="53"/>
      <c r="BI43" s="14"/>
      <c r="BJ43" s="15"/>
      <c r="BK43" s="16"/>
      <c r="BL43" s="14"/>
      <c r="BM43" s="15"/>
      <c r="BN43" s="29"/>
      <c r="BO43" s="281"/>
      <c r="BP43" s="284"/>
      <c r="BQ43" s="287"/>
      <c r="BR43" s="234"/>
      <c r="BS43" s="237"/>
      <c r="BT43" s="240"/>
      <c r="BU43" s="269"/>
      <c r="BV43" s="272"/>
      <c r="BW43" s="275"/>
      <c r="BX43" s="278"/>
      <c r="BY43" s="254"/>
    </row>
    <row r="44" spans="1:77" ht="20.100000000000001" customHeight="1">
      <c r="A44" s="226">
        <v>3</v>
      </c>
      <c r="B44" s="255" t="s">
        <v>72</v>
      </c>
      <c r="C44" s="30">
        <f>K38</f>
        <v>0</v>
      </c>
      <c r="D44" s="22" t="s">
        <v>4</v>
      </c>
      <c r="E44" s="24">
        <f>I38</f>
        <v>2</v>
      </c>
      <c r="F44" s="25">
        <f>K41</f>
        <v>2</v>
      </c>
      <c r="G44" s="22" t="s">
        <v>4</v>
      </c>
      <c r="H44" s="23">
        <f>I41</f>
        <v>0</v>
      </c>
      <c r="I44" s="36"/>
      <c r="J44" s="37"/>
      <c r="K44" s="38"/>
      <c r="L44" s="21">
        <v>0</v>
      </c>
      <c r="M44" s="22" t="s">
        <v>4</v>
      </c>
      <c r="N44" s="27">
        <v>0</v>
      </c>
      <c r="O44" s="279"/>
      <c r="P44" s="282"/>
      <c r="Q44" s="285"/>
      <c r="R44" s="232">
        <f>C45+F45+L45</f>
        <v>23</v>
      </c>
      <c r="S44" s="235" t="s">
        <v>4</v>
      </c>
      <c r="T44" s="238">
        <f>E45+H45+N45</f>
        <v>40</v>
      </c>
      <c r="U44" s="267">
        <f>C44+F44+L44</f>
        <v>2</v>
      </c>
      <c r="V44" s="270" t="s">
        <v>4</v>
      </c>
      <c r="W44" s="273">
        <f>E44+H44+N44</f>
        <v>2</v>
      </c>
      <c r="X44" s="276">
        <f>IF(C44&gt;E44,3,IF(C44&lt;E44,1,IF(C44=0,AND(E44=0)*0,2)))+IF(F44&gt;H44,3,IF(F44&lt;H44,1,IF(F44=0,AND(H44=0)*0,2)))+IF(L44&gt;N44,3,IF(L44&lt;N44,1,IF(L44=0,AND(N44=0)*0,2)))</f>
        <v>4</v>
      </c>
      <c r="Y44" s="252">
        <v>2</v>
      </c>
      <c r="Z44" s="1"/>
      <c r="AA44" s="226">
        <v>3</v>
      </c>
      <c r="AB44" s="255" t="s">
        <v>73</v>
      </c>
      <c r="AC44" s="30">
        <f>AK38</f>
        <v>0</v>
      </c>
      <c r="AD44" s="22" t="s">
        <v>4</v>
      </c>
      <c r="AE44" s="24">
        <f>AI38</f>
        <v>2</v>
      </c>
      <c r="AF44" s="25">
        <f>AK41</f>
        <v>0</v>
      </c>
      <c r="AG44" s="22" t="s">
        <v>4</v>
      </c>
      <c r="AH44" s="23">
        <f>AI41</f>
        <v>2</v>
      </c>
      <c r="AI44" s="36"/>
      <c r="AJ44" s="37"/>
      <c r="AK44" s="38"/>
      <c r="AL44" s="21">
        <v>0</v>
      </c>
      <c r="AM44" s="22" t="s">
        <v>4</v>
      </c>
      <c r="AN44" s="27">
        <v>0</v>
      </c>
      <c r="AO44" s="279"/>
      <c r="AP44" s="282"/>
      <c r="AQ44" s="285"/>
      <c r="AR44" s="232">
        <f>AC45+AF45+AL45</f>
        <v>19</v>
      </c>
      <c r="AS44" s="235" t="s">
        <v>4</v>
      </c>
      <c r="AT44" s="238">
        <f>AE45+AH45+AN45</f>
        <v>44</v>
      </c>
      <c r="AU44" s="267">
        <f>AC44+AF44+AL44</f>
        <v>0</v>
      </c>
      <c r="AV44" s="270" t="s">
        <v>4</v>
      </c>
      <c r="AW44" s="273">
        <f>AE44+AH44+AN44</f>
        <v>4</v>
      </c>
      <c r="AX44" s="276">
        <f>IF(AC44&gt;AE44,3,IF(AC44&lt;AE44,1,IF(AC44=0,AND(AE44=0)*0,2)))+IF(AF44&gt;AH44,3,IF(AF44&lt;AH44,1,IF(AF44=0,AND(AH44=0)*0,2)))+IF(AL44&gt;AN44,3,IF(AL44&lt;AN44,1,IF(AL44=0,AND(AN44=0)*0,2)))</f>
        <v>2</v>
      </c>
      <c r="AY44" s="252">
        <v>3</v>
      </c>
      <c r="BA44" s="226">
        <v>3</v>
      </c>
      <c r="BB44" s="255" t="s">
        <v>88</v>
      </c>
      <c r="BC44" s="30">
        <f>BK38</f>
        <v>2</v>
      </c>
      <c r="BD44" s="22" t="s">
        <v>4</v>
      </c>
      <c r="BE44" s="24">
        <f>BI38</f>
        <v>0</v>
      </c>
      <c r="BF44" s="25">
        <f>BK41</f>
        <v>1</v>
      </c>
      <c r="BG44" s="22" t="s">
        <v>4</v>
      </c>
      <c r="BH44" s="23">
        <f>BI41</f>
        <v>1</v>
      </c>
      <c r="BI44" s="36"/>
      <c r="BJ44" s="37"/>
      <c r="BK44" s="38"/>
      <c r="BL44" s="21">
        <v>0</v>
      </c>
      <c r="BM44" s="22" t="s">
        <v>4</v>
      </c>
      <c r="BN44" s="27">
        <v>0</v>
      </c>
      <c r="BO44" s="279"/>
      <c r="BP44" s="282"/>
      <c r="BQ44" s="285"/>
      <c r="BR44" s="232">
        <f>BC45+BF45+BL45</f>
        <v>38</v>
      </c>
      <c r="BS44" s="235" t="s">
        <v>4</v>
      </c>
      <c r="BT44" s="238">
        <f>BE45+BH45+BN45</f>
        <v>33</v>
      </c>
      <c r="BU44" s="267">
        <f>BC44+BF44+BL44</f>
        <v>3</v>
      </c>
      <c r="BV44" s="270" t="s">
        <v>4</v>
      </c>
      <c r="BW44" s="273">
        <f>BE44+BH44+BN44</f>
        <v>1</v>
      </c>
      <c r="BX44" s="276">
        <f>IF(BC44&gt;BE44,3,IF(BC44&lt;BE44,1,IF(BC44=0,AND(BE44=0)*0,2)))+IF(BF44&gt;BH44,3,IF(BF44&lt;BH44,1,IF(BF44=0,AND(BH44=0)*0,2)))+IF(BL44&gt;BN44,3,IF(BL44&lt;BN44,1,IF(BL44=0,AND(BN44=0)*0,2)))</f>
        <v>5</v>
      </c>
      <c r="BY44" s="252">
        <v>1</v>
      </c>
    </row>
    <row r="45" spans="1:77" ht="20.100000000000001" customHeight="1">
      <c r="A45" s="227"/>
      <c r="B45" s="256"/>
      <c r="C45" s="31">
        <f>K39</f>
        <v>1</v>
      </c>
      <c r="D45" s="12" t="s">
        <v>4</v>
      </c>
      <c r="E45" s="17">
        <f>I39</f>
        <v>22</v>
      </c>
      <c r="F45" s="19">
        <v>22</v>
      </c>
      <c r="G45" s="12" t="s">
        <v>4</v>
      </c>
      <c r="H45" s="13">
        <v>18</v>
      </c>
      <c r="I45" s="39"/>
      <c r="J45" s="40"/>
      <c r="K45" s="41"/>
      <c r="L45" s="11">
        <v>0</v>
      </c>
      <c r="M45" s="12" t="s">
        <v>4</v>
      </c>
      <c r="N45" s="28">
        <v>0</v>
      </c>
      <c r="O45" s="280"/>
      <c r="P45" s="283"/>
      <c r="Q45" s="286"/>
      <c r="R45" s="233"/>
      <c r="S45" s="236"/>
      <c r="T45" s="239"/>
      <c r="U45" s="268"/>
      <c r="V45" s="271"/>
      <c r="W45" s="274"/>
      <c r="X45" s="277"/>
      <c r="Y45" s="253"/>
      <c r="Z45" s="1"/>
      <c r="AA45" s="227"/>
      <c r="AB45" s="256"/>
      <c r="AC45" s="31">
        <f>AK39</f>
        <v>5</v>
      </c>
      <c r="AD45" s="12" t="s">
        <v>4</v>
      </c>
      <c r="AE45" s="17">
        <f>AI39</f>
        <v>22</v>
      </c>
      <c r="AF45" s="19">
        <f>AK42</f>
        <v>14</v>
      </c>
      <c r="AG45" s="12" t="s">
        <v>4</v>
      </c>
      <c r="AH45" s="13">
        <f>AI42</f>
        <v>22</v>
      </c>
      <c r="AI45" s="39"/>
      <c r="AJ45" s="40"/>
      <c r="AK45" s="41"/>
      <c r="AL45" s="11">
        <v>0</v>
      </c>
      <c r="AM45" s="12" t="s">
        <v>4</v>
      </c>
      <c r="AN45" s="28">
        <v>0</v>
      </c>
      <c r="AO45" s="280"/>
      <c r="AP45" s="283"/>
      <c r="AQ45" s="286"/>
      <c r="AR45" s="233"/>
      <c r="AS45" s="236"/>
      <c r="AT45" s="239"/>
      <c r="AU45" s="268"/>
      <c r="AV45" s="271"/>
      <c r="AW45" s="274"/>
      <c r="AX45" s="277"/>
      <c r="AY45" s="253"/>
      <c r="BA45" s="227"/>
      <c r="BB45" s="256"/>
      <c r="BC45" s="31">
        <f>BK39</f>
        <v>22</v>
      </c>
      <c r="BD45" s="12" t="s">
        <v>4</v>
      </c>
      <c r="BE45" s="17">
        <f>BI39</f>
        <v>13</v>
      </c>
      <c r="BF45" s="19">
        <f>BK42</f>
        <v>16</v>
      </c>
      <c r="BG45" s="12" t="s">
        <v>4</v>
      </c>
      <c r="BH45" s="13">
        <f>BI42</f>
        <v>20</v>
      </c>
      <c r="BI45" s="39"/>
      <c r="BJ45" s="40"/>
      <c r="BK45" s="41"/>
      <c r="BL45" s="11">
        <v>0</v>
      </c>
      <c r="BM45" s="12" t="s">
        <v>4</v>
      </c>
      <c r="BN45" s="28">
        <v>0</v>
      </c>
      <c r="BO45" s="280"/>
      <c r="BP45" s="283"/>
      <c r="BQ45" s="286"/>
      <c r="BR45" s="233"/>
      <c r="BS45" s="236"/>
      <c r="BT45" s="239"/>
      <c r="BU45" s="268"/>
      <c r="BV45" s="271"/>
      <c r="BW45" s="274"/>
      <c r="BX45" s="277"/>
      <c r="BY45" s="253"/>
    </row>
    <row r="46" spans="1:77" ht="20.100000000000001" customHeight="1" thickBot="1">
      <c r="A46" s="228"/>
      <c r="B46" s="257"/>
      <c r="C46" s="32"/>
      <c r="D46" s="15"/>
      <c r="E46" s="18"/>
      <c r="F46" s="20"/>
      <c r="G46" s="15"/>
      <c r="H46" s="16"/>
      <c r="I46" s="42"/>
      <c r="J46" s="43"/>
      <c r="K46" s="44"/>
      <c r="L46" s="14"/>
      <c r="M46" s="15"/>
      <c r="N46" s="29"/>
      <c r="O46" s="281"/>
      <c r="P46" s="284"/>
      <c r="Q46" s="287"/>
      <c r="R46" s="234"/>
      <c r="S46" s="237"/>
      <c r="T46" s="240"/>
      <c r="U46" s="269"/>
      <c r="V46" s="272"/>
      <c r="W46" s="275"/>
      <c r="X46" s="278"/>
      <c r="Y46" s="254"/>
      <c r="Z46" s="1"/>
      <c r="AA46" s="228"/>
      <c r="AB46" s="257"/>
      <c r="AC46" s="32"/>
      <c r="AD46" s="15"/>
      <c r="AE46" s="18"/>
      <c r="AF46" s="20"/>
      <c r="AG46" s="15"/>
      <c r="AH46" s="16"/>
      <c r="AI46" s="42"/>
      <c r="AJ46" s="43"/>
      <c r="AK46" s="44"/>
      <c r="AL46" s="14"/>
      <c r="AM46" s="15"/>
      <c r="AN46" s="29"/>
      <c r="AO46" s="281"/>
      <c r="AP46" s="284"/>
      <c r="AQ46" s="287"/>
      <c r="AR46" s="234"/>
      <c r="AS46" s="237"/>
      <c r="AT46" s="240"/>
      <c r="AU46" s="269"/>
      <c r="AV46" s="272"/>
      <c r="AW46" s="275"/>
      <c r="AX46" s="278"/>
      <c r="AY46" s="254"/>
      <c r="BA46" s="228"/>
      <c r="BB46" s="257"/>
      <c r="BC46" s="32"/>
      <c r="BD46" s="15"/>
      <c r="BE46" s="18"/>
      <c r="BF46" s="20"/>
      <c r="BG46" s="15"/>
      <c r="BH46" s="16"/>
      <c r="BI46" s="42"/>
      <c r="BJ46" s="43"/>
      <c r="BK46" s="44"/>
      <c r="BL46" s="14"/>
      <c r="BM46" s="15"/>
      <c r="BN46" s="29"/>
      <c r="BO46" s="281"/>
      <c r="BP46" s="284"/>
      <c r="BQ46" s="287"/>
      <c r="BR46" s="234"/>
      <c r="BS46" s="237"/>
      <c r="BT46" s="240"/>
      <c r="BU46" s="269"/>
      <c r="BV46" s="272"/>
      <c r="BW46" s="275"/>
      <c r="BX46" s="278"/>
      <c r="BY46" s="254"/>
    </row>
    <row r="47" spans="1:77" ht="20.100000000000001" customHeight="1">
      <c r="A47" s="226">
        <v>4</v>
      </c>
      <c r="B47" s="255">
        <v>0</v>
      </c>
      <c r="C47" s="30">
        <f>N38</f>
        <v>0</v>
      </c>
      <c r="D47" s="22" t="s">
        <v>4</v>
      </c>
      <c r="E47" s="24">
        <f>L38</f>
        <v>0</v>
      </c>
      <c r="F47" s="25">
        <f>N41</f>
        <v>0</v>
      </c>
      <c r="G47" s="22" t="s">
        <v>4</v>
      </c>
      <c r="H47" s="23">
        <f>L41</f>
        <v>0</v>
      </c>
      <c r="I47" s="21">
        <f>N44</f>
        <v>0</v>
      </c>
      <c r="J47" s="22" t="s">
        <v>4</v>
      </c>
      <c r="K47" s="23">
        <f>L44</f>
        <v>0</v>
      </c>
      <c r="L47" s="45"/>
      <c r="M47" s="46"/>
      <c r="N47" s="47"/>
      <c r="O47" s="279"/>
      <c r="P47" s="282"/>
      <c r="Q47" s="285"/>
      <c r="R47" s="232">
        <f>C48+F48+I48</f>
        <v>0</v>
      </c>
      <c r="S47" s="235" t="s">
        <v>4</v>
      </c>
      <c r="T47" s="238">
        <f>E48+H48+K48</f>
        <v>0</v>
      </c>
      <c r="U47" s="267">
        <f>C47+F47+I47</f>
        <v>0</v>
      </c>
      <c r="V47" s="270" t="s">
        <v>4</v>
      </c>
      <c r="W47" s="273">
        <f>E47+H47+K47</f>
        <v>0</v>
      </c>
      <c r="X47" s="276">
        <f>IF(C47&gt;E47,3,IF(C47&lt;E47,1,IF(C47=0,AND(E47=0)*0,2)))+IF(F47&gt;H47,3,IF(F47&lt;H47,1,IF(F47=0,AND(H47=0)*0,2)))+IF(I47&gt;K47,3,IF(I47&lt;K47,1,IF(I47=0,AND(K47=0)*0,2)))</f>
        <v>0</v>
      </c>
      <c r="Y47" s="252">
        <v>0</v>
      </c>
      <c r="Z47" s="1"/>
      <c r="AA47" s="226">
        <v>4</v>
      </c>
      <c r="AB47" s="255">
        <v>0</v>
      </c>
      <c r="AC47" s="30">
        <f>AN38</f>
        <v>0</v>
      </c>
      <c r="AD47" s="22" t="s">
        <v>4</v>
      </c>
      <c r="AE47" s="24">
        <v>0</v>
      </c>
      <c r="AF47" s="25">
        <f>AN41</f>
        <v>0</v>
      </c>
      <c r="AG47" s="22" t="s">
        <v>4</v>
      </c>
      <c r="AH47" s="23">
        <f>AL41</f>
        <v>0</v>
      </c>
      <c r="AI47" s="21">
        <f>AN44</f>
        <v>0</v>
      </c>
      <c r="AJ47" s="22" t="s">
        <v>4</v>
      </c>
      <c r="AK47" s="23">
        <f>AL44</f>
        <v>0</v>
      </c>
      <c r="AL47" s="45"/>
      <c r="AM47" s="46"/>
      <c r="AN47" s="47"/>
      <c r="AO47" s="279"/>
      <c r="AP47" s="282"/>
      <c r="AQ47" s="285"/>
      <c r="AR47" s="232">
        <f>AC48+AF48+AI48</f>
        <v>0</v>
      </c>
      <c r="AS47" s="235" t="s">
        <v>4</v>
      </c>
      <c r="AT47" s="238">
        <f>AE48+AH48+AK48</f>
        <v>0</v>
      </c>
      <c r="AU47" s="267">
        <f>AC47+AF47+AI47</f>
        <v>0</v>
      </c>
      <c r="AV47" s="270" t="s">
        <v>4</v>
      </c>
      <c r="AW47" s="273">
        <f>AE47+AH47+AK47</f>
        <v>0</v>
      </c>
      <c r="AX47" s="276">
        <f>IF(AC47&gt;AE47,3,IF(AC47&lt;AE47,1,IF(AC47=0,AND(AE47=0)*0,2)))+IF(AF47&gt;AH47,3,IF(AF47&lt;AH47,1,IF(AF47=0,AND(AH47=0)*0,2)))+IF(AI47&gt;AK47,3,IF(AI47&lt;AK47,1,IF(AI47=0,AND(AK47=0)*0,2)))</f>
        <v>0</v>
      </c>
      <c r="AY47" s="252">
        <v>0</v>
      </c>
      <c r="BA47" s="226">
        <v>4</v>
      </c>
      <c r="BB47" s="255">
        <v>0</v>
      </c>
      <c r="BC47" s="30">
        <f>BN38</f>
        <v>0</v>
      </c>
      <c r="BD47" s="22" t="s">
        <v>4</v>
      </c>
      <c r="BE47" s="24">
        <f>BL38</f>
        <v>0</v>
      </c>
      <c r="BF47" s="25">
        <f>BN41</f>
        <v>0</v>
      </c>
      <c r="BG47" s="22" t="s">
        <v>4</v>
      </c>
      <c r="BH47" s="23">
        <f>BL41</f>
        <v>0</v>
      </c>
      <c r="BI47" s="21">
        <f>BN44</f>
        <v>0</v>
      </c>
      <c r="BJ47" s="22" t="s">
        <v>4</v>
      </c>
      <c r="BK47" s="23">
        <f>BL44</f>
        <v>0</v>
      </c>
      <c r="BL47" s="45"/>
      <c r="BM47" s="46"/>
      <c r="BN47" s="47"/>
      <c r="BO47" s="279"/>
      <c r="BP47" s="282"/>
      <c r="BQ47" s="285"/>
      <c r="BR47" s="232">
        <f>BC48+BF48+BI48</f>
        <v>0</v>
      </c>
      <c r="BS47" s="235" t="s">
        <v>4</v>
      </c>
      <c r="BT47" s="238">
        <f>BE48+BH48+BK48</f>
        <v>0</v>
      </c>
      <c r="BU47" s="267">
        <f>BC47+BF47+BI47</f>
        <v>0</v>
      </c>
      <c r="BV47" s="270" t="s">
        <v>4</v>
      </c>
      <c r="BW47" s="273">
        <f>BE47+BH47+BK47</f>
        <v>0</v>
      </c>
      <c r="BX47" s="276">
        <f>IF(BC47&gt;BE47,3,IF(BC47&lt;BE47,1,IF(BC47=0,AND(BE47=0)*0,2)))+IF(BF47&gt;BH47,3,IF(BF47&lt;BH47,1,IF(BF47=0,AND(BH47=0)*0,2)))+IF(BI47&gt;BK47,3,IF(BI47&lt;BK47,1,IF(BI47=0,AND(BK47=0)*0,2)))</f>
        <v>0</v>
      </c>
      <c r="BY47" s="252">
        <v>0</v>
      </c>
    </row>
    <row r="48" spans="1:77" ht="20.100000000000001" customHeight="1">
      <c r="A48" s="227"/>
      <c r="B48" s="256"/>
      <c r="C48" s="31">
        <f>N39</f>
        <v>0</v>
      </c>
      <c r="D48" s="12" t="s">
        <v>4</v>
      </c>
      <c r="E48" s="17">
        <f>L39</f>
        <v>0</v>
      </c>
      <c r="F48" s="19">
        <f>N42</f>
        <v>0</v>
      </c>
      <c r="G48" s="12" t="s">
        <v>4</v>
      </c>
      <c r="H48" s="13">
        <f>L42</f>
        <v>0</v>
      </c>
      <c r="I48" s="11">
        <f>N45</f>
        <v>0</v>
      </c>
      <c r="J48" s="12" t="s">
        <v>4</v>
      </c>
      <c r="K48" s="13">
        <f>L45</f>
        <v>0</v>
      </c>
      <c r="L48" s="48"/>
      <c r="M48" s="49"/>
      <c r="N48" s="50"/>
      <c r="O48" s="280"/>
      <c r="P48" s="283"/>
      <c r="Q48" s="286"/>
      <c r="R48" s="233"/>
      <c r="S48" s="236"/>
      <c r="T48" s="239"/>
      <c r="U48" s="268"/>
      <c r="V48" s="271"/>
      <c r="W48" s="274"/>
      <c r="X48" s="277"/>
      <c r="Y48" s="253"/>
      <c r="Z48" s="1"/>
      <c r="AA48" s="227"/>
      <c r="AB48" s="256"/>
      <c r="AC48" s="31">
        <v>0</v>
      </c>
      <c r="AD48" s="12" t="s">
        <v>4</v>
      </c>
      <c r="AE48" s="17">
        <v>0</v>
      </c>
      <c r="AF48" s="19">
        <f>AN42</f>
        <v>0</v>
      </c>
      <c r="AG48" s="12" t="s">
        <v>4</v>
      </c>
      <c r="AH48" s="13">
        <f>AL42</f>
        <v>0</v>
      </c>
      <c r="AI48" s="11">
        <f>AN45</f>
        <v>0</v>
      </c>
      <c r="AJ48" s="12" t="s">
        <v>4</v>
      </c>
      <c r="AK48" s="13">
        <f>AL45</f>
        <v>0</v>
      </c>
      <c r="AL48" s="48"/>
      <c r="AM48" s="49"/>
      <c r="AN48" s="50"/>
      <c r="AO48" s="280"/>
      <c r="AP48" s="283"/>
      <c r="AQ48" s="286"/>
      <c r="AR48" s="233"/>
      <c r="AS48" s="236"/>
      <c r="AT48" s="239"/>
      <c r="AU48" s="268"/>
      <c r="AV48" s="271"/>
      <c r="AW48" s="274"/>
      <c r="AX48" s="277"/>
      <c r="AY48" s="253"/>
      <c r="BA48" s="227"/>
      <c r="BB48" s="256"/>
      <c r="BC48" s="31">
        <f>BN39</f>
        <v>0</v>
      </c>
      <c r="BD48" s="12" t="s">
        <v>4</v>
      </c>
      <c r="BE48" s="17">
        <f>BL39</f>
        <v>0</v>
      </c>
      <c r="BF48" s="19">
        <f>BN42</f>
        <v>0</v>
      </c>
      <c r="BG48" s="12" t="s">
        <v>4</v>
      </c>
      <c r="BH48" s="13">
        <f>BL42</f>
        <v>0</v>
      </c>
      <c r="BI48" s="11">
        <f>BN45</f>
        <v>0</v>
      </c>
      <c r="BJ48" s="12" t="s">
        <v>4</v>
      </c>
      <c r="BK48" s="13">
        <f>BL45</f>
        <v>0</v>
      </c>
      <c r="BL48" s="48"/>
      <c r="BM48" s="49"/>
      <c r="BN48" s="50"/>
      <c r="BO48" s="280"/>
      <c r="BP48" s="283"/>
      <c r="BQ48" s="286"/>
      <c r="BR48" s="233"/>
      <c r="BS48" s="236"/>
      <c r="BT48" s="239"/>
      <c r="BU48" s="268"/>
      <c r="BV48" s="271"/>
      <c r="BW48" s="274"/>
      <c r="BX48" s="277"/>
      <c r="BY48" s="253"/>
    </row>
    <row r="49" spans="1:77" ht="20.100000000000001" customHeight="1" thickBot="1">
      <c r="A49" s="228"/>
      <c r="B49" s="257"/>
      <c r="C49" s="32"/>
      <c r="D49" s="15"/>
      <c r="E49" s="18"/>
      <c r="F49" s="20"/>
      <c r="G49" s="15"/>
      <c r="H49" s="16"/>
      <c r="I49" s="14"/>
      <c r="J49" s="15"/>
      <c r="K49" s="16"/>
      <c r="L49" s="51"/>
      <c r="M49" s="52"/>
      <c r="N49" s="53"/>
      <c r="O49" s="281"/>
      <c r="P49" s="284"/>
      <c r="Q49" s="287"/>
      <c r="R49" s="234"/>
      <c r="S49" s="237"/>
      <c r="T49" s="240"/>
      <c r="U49" s="269"/>
      <c r="V49" s="272"/>
      <c r="W49" s="275"/>
      <c r="X49" s="278"/>
      <c r="Y49" s="254"/>
      <c r="Z49" s="1"/>
      <c r="AA49" s="228"/>
      <c r="AB49" s="257"/>
      <c r="AC49" s="32"/>
      <c r="AD49" s="15"/>
      <c r="AE49" s="18"/>
      <c r="AF49" s="20"/>
      <c r="AG49" s="15"/>
      <c r="AH49" s="16"/>
      <c r="AI49" s="14"/>
      <c r="AJ49" s="15"/>
      <c r="AK49" s="16"/>
      <c r="AL49" s="51"/>
      <c r="AM49" s="52"/>
      <c r="AN49" s="53"/>
      <c r="AO49" s="281"/>
      <c r="AP49" s="284"/>
      <c r="AQ49" s="287"/>
      <c r="AR49" s="234"/>
      <c r="AS49" s="237"/>
      <c r="AT49" s="240"/>
      <c r="AU49" s="269"/>
      <c r="AV49" s="272"/>
      <c r="AW49" s="275"/>
      <c r="AX49" s="278"/>
      <c r="AY49" s="254"/>
      <c r="BA49" s="228"/>
      <c r="BB49" s="257"/>
      <c r="BC49" s="32"/>
      <c r="BD49" s="15"/>
      <c r="BE49" s="18"/>
      <c r="BF49" s="20"/>
      <c r="BG49" s="15"/>
      <c r="BH49" s="16"/>
      <c r="BI49" s="14"/>
      <c r="BJ49" s="15"/>
      <c r="BK49" s="16"/>
      <c r="BL49" s="51"/>
      <c r="BM49" s="52"/>
      <c r="BN49" s="53"/>
      <c r="BO49" s="281"/>
      <c r="BP49" s="284"/>
      <c r="BQ49" s="287"/>
      <c r="BR49" s="234"/>
      <c r="BS49" s="237"/>
      <c r="BT49" s="240"/>
      <c r="BU49" s="269"/>
      <c r="BV49" s="272"/>
      <c r="BW49" s="275"/>
      <c r="BX49" s="278"/>
      <c r="BY49" s="254"/>
    </row>
    <row r="50" spans="1:77" ht="18" customHeight="1">
      <c r="A50" s="56"/>
      <c r="B50" s="55"/>
      <c r="C50" s="57"/>
      <c r="D50" s="58"/>
      <c r="E50" s="58"/>
      <c r="F50" s="58"/>
      <c r="G50" s="58"/>
      <c r="H50" s="58"/>
      <c r="I50" s="58"/>
      <c r="J50" s="58"/>
      <c r="K50" s="58"/>
      <c r="L50" s="82"/>
      <c r="M50" s="82"/>
      <c r="N50" s="82"/>
      <c r="O50" s="81"/>
      <c r="P50" s="81"/>
      <c r="Q50" s="81"/>
      <c r="R50" s="82"/>
      <c r="S50" s="82"/>
      <c r="T50" s="82"/>
      <c r="U50" s="83"/>
      <c r="V50" s="83"/>
      <c r="W50" s="83"/>
      <c r="X50" s="59"/>
      <c r="Y50" s="60"/>
      <c r="Z50" s="1"/>
      <c r="AA50" s="56"/>
      <c r="AB50" s="55"/>
      <c r="AC50" s="57"/>
      <c r="AD50" s="58"/>
      <c r="AE50" s="58"/>
      <c r="AF50" s="58"/>
      <c r="AG50" s="58"/>
      <c r="AH50" s="58"/>
      <c r="AI50" s="58"/>
      <c r="AJ50" s="58"/>
      <c r="AK50" s="58"/>
      <c r="AL50" s="82"/>
      <c r="AM50" s="82"/>
      <c r="AN50" s="82"/>
      <c r="AO50" s="81"/>
      <c r="AP50" s="81"/>
      <c r="AQ50" s="81"/>
      <c r="AR50" s="82"/>
      <c r="AS50" s="82"/>
      <c r="AT50" s="82"/>
      <c r="AU50" s="83"/>
      <c r="AV50" s="83"/>
      <c r="AW50" s="83"/>
      <c r="AX50" s="59"/>
      <c r="AY50" s="60"/>
      <c r="BA50" s="56"/>
      <c r="BB50" s="55"/>
      <c r="BC50" s="57"/>
      <c r="BD50" s="58"/>
      <c r="BE50" s="58"/>
      <c r="BF50" s="58"/>
      <c r="BG50" s="58"/>
      <c r="BH50" s="58"/>
      <c r="BI50" s="58"/>
      <c r="BJ50" s="58"/>
      <c r="BK50" s="58"/>
      <c r="BL50" s="82"/>
      <c r="BM50" s="82"/>
      <c r="BN50" s="82"/>
      <c r="BO50" s="81"/>
      <c r="BP50" s="81"/>
      <c r="BQ50" s="81"/>
      <c r="BR50" s="82"/>
      <c r="BS50" s="82"/>
      <c r="BT50" s="82"/>
      <c r="BU50" s="83"/>
      <c r="BV50" s="83"/>
      <c r="BW50" s="83"/>
      <c r="BX50" s="59"/>
      <c r="BY50" s="60"/>
    </row>
    <row r="51" spans="1:77" ht="18" customHeight="1">
      <c r="B51" s="61" t="s">
        <v>12</v>
      </c>
      <c r="C51" s="290" t="s">
        <v>9</v>
      </c>
      <c r="D51" s="291"/>
      <c r="E51" s="292"/>
      <c r="F51" s="290" t="s">
        <v>10</v>
      </c>
      <c r="G51" s="291"/>
      <c r="H51" s="292"/>
      <c r="I51" s="290" t="s">
        <v>11</v>
      </c>
      <c r="J51" s="291"/>
      <c r="K51" s="292"/>
      <c r="L51" s="35"/>
      <c r="M51" s="10"/>
      <c r="N51" s="10"/>
      <c r="O51" s="5"/>
      <c r="P51" s="6"/>
      <c r="Q51" s="7"/>
      <c r="R51" s="5"/>
      <c r="S51" s="6"/>
      <c r="T51" s="5"/>
      <c r="U51" s="5"/>
      <c r="V51" s="5"/>
      <c r="W51" s="5"/>
      <c r="X51" s="5"/>
      <c r="Y51" s="5"/>
      <c r="Z51" s="1"/>
      <c r="AA51" s="3"/>
      <c r="AB51" s="61" t="s">
        <v>12</v>
      </c>
      <c r="AC51" s="290" t="s">
        <v>9</v>
      </c>
      <c r="AD51" s="291"/>
      <c r="AE51" s="292"/>
      <c r="AF51" s="290" t="s">
        <v>10</v>
      </c>
      <c r="AG51" s="291"/>
      <c r="AH51" s="292"/>
      <c r="AI51" s="290" t="s">
        <v>11</v>
      </c>
      <c r="AJ51" s="291"/>
      <c r="AK51" s="292"/>
      <c r="AL51" s="35"/>
      <c r="AM51" s="10"/>
      <c r="AN51" s="10"/>
      <c r="AO51" s="5"/>
      <c r="AP51" s="6"/>
      <c r="AQ51" s="7"/>
      <c r="AR51" s="5"/>
      <c r="AS51" s="6"/>
      <c r="AT51" s="5"/>
      <c r="AU51" s="5"/>
      <c r="AV51" s="5"/>
      <c r="AW51" s="5"/>
      <c r="AX51" s="5"/>
      <c r="AY51" s="5"/>
      <c r="BA51" s="3"/>
      <c r="BB51" s="61" t="s">
        <v>12</v>
      </c>
      <c r="BC51" s="290" t="s">
        <v>9</v>
      </c>
      <c r="BD51" s="291"/>
      <c r="BE51" s="292"/>
      <c r="BF51" s="290" t="s">
        <v>10</v>
      </c>
      <c r="BG51" s="291"/>
      <c r="BH51" s="292"/>
      <c r="BI51" s="290" t="s">
        <v>11</v>
      </c>
      <c r="BJ51" s="291"/>
      <c r="BK51" s="292"/>
      <c r="BL51" s="35"/>
      <c r="BM51" s="10"/>
      <c r="BN51" s="10"/>
      <c r="BO51" s="5"/>
      <c r="BP51" s="6"/>
      <c r="BQ51" s="7"/>
      <c r="BR51" s="5"/>
      <c r="BS51" s="6"/>
      <c r="BT51" s="5"/>
      <c r="BU51" s="5"/>
      <c r="BV51" s="5"/>
      <c r="BW51" s="5"/>
      <c r="BX51" s="5"/>
      <c r="BY51" s="5"/>
    </row>
    <row r="52" spans="1:77" ht="18" customHeight="1">
      <c r="B52" s="8"/>
      <c r="C52" s="293"/>
      <c r="D52" s="294"/>
      <c r="E52" s="295"/>
      <c r="F52" s="293"/>
      <c r="G52" s="294"/>
      <c r="H52" s="295"/>
      <c r="I52" s="293"/>
      <c r="J52" s="294"/>
      <c r="K52" s="295"/>
      <c r="L52" s="35"/>
      <c r="M52" s="10"/>
      <c r="N52" s="10"/>
      <c r="O52" s="9"/>
      <c r="P52" s="9"/>
      <c r="Q52" s="9"/>
      <c r="R52" s="9"/>
      <c r="S52" s="9"/>
      <c r="T52" s="5"/>
      <c r="U52" s="5"/>
      <c r="V52" s="5"/>
      <c r="W52" s="5"/>
      <c r="X52" s="5"/>
      <c r="Y52" s="5"/>
      <c r="Z52" s="2"/>
      <c r="AA52" s="3"/>
      <c r="AB52" s="8"/>
      <c r="AC52" s="293"/>
      <c r="AD52" s="294"/>
      <c r="AE52" s="295"/>
      <c r="AF52" s="293"/>
      <c r="AG52" s="294"/>
      <c r="AH52" s="295"/>
      <c r="AI52" s="293"/>
      <c r="AJ52" s="294"/>
      <c r="AK52" s="295"/>
      <c r="AL52" s="35"/>
      <c r="AM52" s="10"/>
      <c r="AN52" s="10"/>
      <c r="AO52" s="9"/>
      <c r="AP52" s="9"/>
      <c r="AQ52" s="9"/>
      <c r="AR52" s="9"/>
      <c r="AS52" s="9"/>
      <c r="AT52" s="5"/>
      <c r="AU52" s="5"/>
      <c r="AV52" s="5"/>
      <c r="AW52" s="5"/>
      <c r="AX52" s="5"/>
      <c r="AY52" s="5"/>
      <c r="BA52" s="3"/>
      <c r="BB52" s="8"/>
      <c r="BC52" s="293"/>
      <c r="BD52" s="294"/>
      <c r="BE52" s="295"/>
      <c r="BF52" s="293"/>
      <c r="BG52" s="294"/>
      <c r="BH52" s="295"/>
      <c r="BI52" s="293"/>
      <c r="BJ52" s="294"/>
      <c r="BK52" s="295"/>
      <c r="BL52" s="35"/>
      <c r="BM52" s="10"/>
      <c r="BN52" s="10"/>
      <c r="BO52" s="9"/>
      <c r="BP52" s="9"/>
      <c r="BQ52" s="9"/>
      <c r="BR52" s="9"/>
      <c r="BS52" s="9"/>
      <c r="BT52" s="5"/>
      <c r="BU52" s="5"/>
      <c r="BV52" s="5"/>
      <c r="BW52" s="5"/>
      <c r="BX52" s="5"/>
      <c r="BY52" s="5"/>
    </row>
    <row r="53" spans="1:77" ht="18" customHeight="1">
      <c r="B53" s="2"/>
      <c r="C53" s="296" t="s">
        <v>14</v>
      </c>
      <c r="D53" s="297"/>
      <c r="E53" s="298"/>
      <c r="F53" s="296" t="s">
        <v>15</v>
      </c>
      <c r="G53" s="297"/>
      <c r="H53" s="298"/>
      <c r="I53" s="296" t="s">
        <v>18</v>
      </c>
      <c r="J53" s="297"/>
      <c r="K53" s="298"/>
      <c r="L53" s="35"/>
      <c r="M53" s="10"/>
      <c r="N53" s="10"/>
      <c r="O53" s="9"/>
      <c r="P53" s="9"/>
      <c r="Q53" s="9"/>
      <c r="R53" s="9"/>
      <c r="S53" s="9"/>
      <c r="T53" s="5"/>
      <c r="U53" s="5"/>
      <c r="V53" s="5"/>
      <c r="W53" s="5"/>
      <c r="X53" s="5"/>
      <c r="Y53" s="5"/>
      <c r="Z53" s="2"/>
      <c r="AA53" s="3"/>
      <c r="AB53" s="2"/>
      <c r="AC53" s="296" t="s">
        <v>14</v>
      </c>
      <c r="AD53" s="297"/>
      <c r="AE53" s="298"/>
      <c r="AF53" s="296" t="s">
        <v>15</v>
      </c>
      <c r="AG53" s="297"/>
      <c r="AH53" s="298"/>
      <c r="AI53" s="296" t="s">
        <v>18</v>
      </c>
      <c r="AJ53" s="297"/>
      <c r="AK53" s="298"/>
      <c r="AL53" s="35"/>
      <c r="AM53" s="10"/>
      <c r="AN53" s="10"/>
      <c r="AO53" s="9"/>
      <c r="AP53" s="9"/>
      <c r="AQ53" s="9"/>
      <c r="AR53" s="9"/>
      <c r="AS53" s="9"/>
      <c r="AT53" s="5"/>
      <c r="AU53" s="5"/>
      <c r="AV53" s="5"/>
      <c r="AW53" s="5"/>
      <c r="AX53" s="5"/>
      <c r="AY53" s="5"/>
      <c r="BA53" s="3"/>
      <c r="BB53" s="2"/>
      <c r="BC53" s="296" t="s">
        <v>14</v>
      </c>
      <c r="BD53" s="297"/>
      <c r="BE53" s="298"/>
      <c r="BF53" s="296" t="s">
        <v>15</v>
      </c>
      <c r="BG53" s="297"/>
      <c r="BH53" s="298"/>
      <c r="BI53" s="296" t="s">
        <v>18</v>
      </c>
      <c r="BJ53" s="297"/>
      <c r="BK53" s="298"/>
      <c r="BL53" s="35"/>
      <c r="BM53" s="10"/>
      <c r="BN53" s="10"/>
      <c r="BO53" s="9"/>
      <c r="BP53" s="9"/>
      <c r="BQ53" s="9"/>
      <c r="BR53" s="9"/>
      <c r="BS53" s="9"/>
      <c r="BT53" s="5"/>
      <c r="BU53" s="5"/>
      <c r="BV53" s="5"/>
      <c r="BW53" s="5"/>
      <c r="BX53" s="5"/>
      <c r="BY53" s="5"/>
    </row>
    <row r="54" spans="1:77" ht="15" customHeight="1" thickBot="1"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"/>
      <c r="AA54" s="3"/>
      <c r="AB54" s="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BA54" s="3"/>
      <c r="BB54" s="2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</row>
    <row r="55" spans="1:77" ht="15" customHeight="1">
      <c r="B55" s="2"/>
      <c r="C55" s="10"/>
      <c r="D55" s="10"/>
      <c r="E55" s="10"/>
      <c r="F55" s="10"/>
      <c r="G55" s="10"/>
      <c r="H55" s="10"/>
      <c r="I55" s="303" t="s">
        <v>2</v>
      </c>
      <c r="J55" s="304"/>
      <c r="K55" s="304"/>
      <c r="L55" s="304"/>
      <c r="M55" s="304"/>
      <c r="N55" s="305"/>
      <c r="O55" s="311" t="str">
        <f>IF(Y38=1,B38,IF(Y41=1,B41,IF(Y44=1,B44,IF(Y47=1,B47," "))))</f>
        <v>BOLINA</v>
      </c>
      <c r="P55" s="312"/>
      <c r="Q55" s="312"/>
      <c r="R55" s="312"/>
      <c r="S55" s="312"/>
      <c r="T55" s="312"/>
      <c r="U55" s="312"/>
      <c r="V55" s="312"/>
      <c r="W55" s="312"/>
      <c r="X55" s="312"/>
      <c r="Y55" s="313"/>
      <c r="Z55" s="1"/>
      <c r="AA55" s="3"/>
      <c r="AB55" s="2"/>
      <c r="AC55" s="10"/>
      <c r="AD55" s="10"/>
      <c r="AE55" s="10"/>
      <c r="AF55" s="10"/>
      <c r="AG55" s="10"/>
      <c r="AH55" s="10"/>
      <c r="AI55" s="303" t="s">
        <v>2</v>
      </c>
      <c r="AJ55" s="304"/>
      <c r="AK55" s="304"/>
      <c r="AL55" s="304"/>
      <c r="AM55" s="304"/>
      <c r="AN55" s="305"/>
      <c r="AO55" s="311" t="str">
        <f>IF(AY38=1,AB38,IF(AY41=1,AB41,IF(AY44=1,AB44,IF(AY47=1,AB47," "))))</f>
        <v>BUMBÁLEK</v>
      </c>
      <c r="AP55" s="312"/>
      <c r="AQ55" s="312"/>
      <c r="AR55" s="312"/>
      <c r="AS55" s="312"/>
      <c r="AT55" s="312"/>
      <c r="AU55" s="312"/>
      <c r="AV55" s="312"/>
      <c r="AW55" s="312"/>
      <c r="AX55" s="312"/>
      <c r="AY55" s="313"/>
      <c r="BA55" s="3"/>
      <c r="BB55" s="2"/>
      <c r="BC55" s="10"/>
      <c r="BD55" s="10"/>
      <c r="BE55" s="10"/>
      <c r="BF55" s="10"/>
      <c r="BG55" s="10"/>
      <c r="BH55" s="10"/>
      <c r="BI55" s="303" t="s">
        <v>2</v>
      </c>
      <c r="BJ55" s="304"/>
      <c r="BK55" s="304"/>
      <c r="BL55" s="304"/>
      <c r="BM55" s="304"/>
      <c r="BN55" s="305"/>
      <c r="BO55" s="311" t="str">
        <f>IF(BY38=1,BB38,IF(BY41=1,BB41,IF(BY44=1,BB44,IF(BY47=1,BB47," "))))</f>
        <v>DOLEJŠOVÁ</v>
      </c>
      <c r="BP55" s="312"/>
      <c r="BQ55" s="312"/>
      <c r="BR55" s="312"/>
      <c r="BS55" s="312"/>
      <c r="BT55" s="312"/>
      <c r="BU55" s="312"/>
      <c r="BV55" s="312"/>
      <c r="BW55" s="312"/>
      <c r="BX55" s="312"/>
      <c r="BY55" s="313"/>
    </row>
    <row r="56" spans="1:77" ht="15" customHeight="1">
      <c r="B56" s="1"/>
      <c r="C56" s="10"/>
      <c r="D56" s="10"/>
      <c r="E56" s="10"/>
      <c r="F56" s="10"/>
      <c r="G56" s="10"/>
      <c r="H56" s="10"/>
      <c r="I56" s="306"/>
      <c r="J56" s="288"/>
      <c r="K56" s="288"/>
      <c r="L56" s="288"/>
      <c r="M56" s="288"/>
      <c r="N56" s="307"/>
      <c r="O56" s="314"/>
      <c r="P56" s="289"/>
      <c r="Q56" s="289"/>
      <c r="R56" s="289"/>
      <c r="S56" s="289"/>
      <c r="T56" s="289"/>
      <c r="U56" s="289"/>
      <c r="V56" s="289"/>
      <c r="W56" s="289"/>
      <c r="X56" s="289"/>
      <c r="Y56" s="315"/>
      <c r="Z56" s="1"/>
      <c r="AA56" s="3"/>
      <c r="AB56" s="1"/>
      <c r="AC56" s="10"/>
      <c r="AD56" s="10"/>
      <c r="AE56" s="10"/>
      <c r="AF56" s="10"/>
      <c r="AG56" s="10"/>
      <c r="AH56" s="10"/>
      <c r="AI56" s="306"/>
      <c r="AJ56" s="288"/>
      <c r="AK56" s="288"/>
      <c r="AL56" s="288"/>
      <c r="AM56" s="288"/>
      <c r="AN56" s="307"/>
      <c r="AO56" s="314"/>
      <c r="AP56" s="289"/>
      <c r="AQ56" s="289"/>
      <c r="AR56" s="289"/>
      <c r="AS56" s="289"/>
      <c r="AT56" s="289"/>
      <c r="AU56" s="289"/>
      <c r="AV56" s="289"/>
      <c r="AW56" s="289"/>
      <c r="AX56" s="289"/>
      <c r="AY56" s="315"/>
      <c r="BA56" s="3"/>
      <c r="BB56" s="1"/>
      <c r="BC56" s="10"/>
      <c r="BD56" s="10"/>
      <c r="BE56" s="10"/>
      <c r="BF56" s="10"/>
      <c r="BG56" s="10"/>
      <c r="BH56" s="10"/>
      <c r="BI56" s="306"/>
      <c r="BJ56" s="288"/>
      <c r="BK56" s="288"/>
      <c r="BL56" s="288"/>
      <c r="BM56" s="288"/>
      <c r="BN56" s="307"/>
      <c r="BO56" s="314"/>
      <c r="BP56" s="289"/>
      <c r="BQ56" s="289"/>
      <c r="BR56" s="289"/>
      <c r="BS56" s="289"/>
      <c r="BT56" s="289"/>
      <c r="BU56" s="289"/>
      <c r="BV56" s="289"/>
      <c r="BW56" s="289"/>
      <c r="BX56" s="289"/>
      <c r="BY56" s="315"/>
    </row>
    <row r="57" spans="1:77" ht="15" customHeight="1" thickBot="1">
      <c r="B57" s="1"/>
      <c r="C57" s="1"/>
      <c r="D57" s="1"/>
      <c r="E57" s="1"/>
      <c r="F57" s="1"/>
      <c r="G57" s="1"/>
      <c r="H57" s="1"/>
      <c r="I57" s="308"/>
      <c r="J57" s="309"/>
      <c r="K57" s="309"/>
      <c r="L57" s="309"/>
      <c r="M57" s="309"/>
      <c r="N57" s="310"/>
      <c r="O57" s="316"/>
      <c r="P57" s="317"/>
      <c r="Q57" s="317"/>
      <c r="R57" s="317"/>
      <c r="S57" s="317"/>
      <c r="T57" s="317"/>
      <c r="U57" s="317"/>
      <c r="V57" s="317"/>
      <c r="W57" s="317"/>
      <c r="X57" s="317"/>
      <c r="Y57" s="318"/>
      <c r="Z57" s="1"/>
      <c r="AA57" s="3"/>
      <c r="AB57" s="1"/>
      <c r="AC57" s="1"/>
      <c r="AD57" s="1"/>
      <c r="AE57" s="1"/>
      <c r="AF57" s="1"/>
      <c r="AG57" s="1"/>
      <c r="AH57" s="1"/>
      <c r="AI57" s="308"/>
      <c r="AJ57" s="309"/>
      <c r="AK57" s="309"/>
      <c r="AL57" s="309"/>
      <c r="AM57" s="309"/>
      <c r="AN57" s="310"/>
      <c r="AO57" s="316"/>
      <c r="AP57" s="317"/>
      <c r="AQ57" s="317"/>
      <c r="AR57" s="317"/>
      <c r="AS57" s="317"/>
      <c r="AT57" s="317"/>
      <c r="AU57" s="317"/>
      <c r="AV57" s="317"/>
      <c r="AW57" s="317"/>
      <c r="AX57" s="317"/>
      <c r="AY57" s="318"/>
      <c r="BA57" s="3"/>
      <c r="BB57" s="1"/>
      <c r="BC57" s="1"/>
      <c r="BD57" s="1"/>
      <c r="BE57" s="1"/>
      <c r="BF57" s="1"/>
      <c r="BG57" s="1"/>
      <c r="BH57" s="1"/>
      <c r="BI57" s="308"/>
      <c r="BJ57" s="309"/>
      <c r="BK57" s="309"/>
      <c r="BL57" s="309"/>
      <c r="BM57" s="309"/>
      <c r="BN57" s="310"/>
      <c r="BO57" s="316"/>
      <c r="BP57" s="317"/>
      <c r="BQ57" s="317"/>
      <c r="BR57" s="317"/>
      <c r="BS57" s="317"/>
      <c r="BT57" s="317"/>
      <c r="BU57" s="317"/>
      <c r="BV57" s="317"/>
      <c r="BW57" s="317"/>
      <c r="BX57" s="317"/>
      <c r="BY57" s="318"/>
    </row>
    <row r="58" spans="1:77" ht="15" customHeight="1">
      <c r="B58" s="1"/>
      <c r="C58" s="1"/>
      <c r="D58" s="1"/>
      <c r="E58" s="1"/>
      <c r="F58" s="1"/>
      <c r="G58" s="1"/>
      <c r="H58" s="1"/>
      <c r="I58" s="85"/>
      <c r="J58" s="85"/>
      <c r="K58" s="85"/>
      <c r="L58" s="85"/>
      <c r="M58" s="85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1"/>
    </row>
    <row r="59" spans="1:77" ht="15" customHeight="1"/>
    <row r="60" spans="1:77" ht="15" customHeight="1"/>
  </sheetData>
  <mergeCells count="539">
    <mergeCell ref="A6:S8"/>
    <mergeCell ref="T6:W6"/>
    <mergeCell ref="X6:Y6"/>
    <mergeCell ref="AA6:AS8"/>
    <mergeCell ref="AT6:AW6"/>
    <mergeCell ref="AX6:AY6"/>
    <mergeCell ref="X8:Y8"/>
    <mergeCell ref="AT8:AW8"/>
    <mergeCell ref="AX8:AY8"/>
    <mergeCell ref="AL10:AN10"/>
    <mergeCell ref="AO10:AQ10"/>
    <mergeCell ref="AR10:AT10"/>
    <mergeCell ref="AU10:AW10"/>
    <mergeCell ref="BT8:BW8"/>
    <mergeCell ref="BX8:BY8"/>
    <mergeCell ref="C10:E10"/>
    <mergeCell ref="F10:H10"/>
    <mergeCell ref="I10:K10"/>
    <mergeCell ref="L10:N10"/>
    <mergeCell ref="O10:Q10"/>
    <mergeCell ref="R10:T10"/>
    <mergeCell ref="U10:W10"/>
    <mergeCell ref="AC10:AE10"/>
    <mergeCell ref="BA6:BS8"/>
    <mergeCell ref="BT6:BW6"/>
    <mergeCell ref="BX6:BY6"/>
    <mergeCell ref="T7:W7"/>
    <mergeCell ref="X7:Y7"/>
    <mergeCell ref="AT7:AW7"/>
    <mergeCell ref="AX7:AY7"/>
    <mergeCell ref="BT7:BW7"/>
    <mergeCell ref="BX7:BY7"/>
    <mergeCell ref="T8:W8"/>
    <mergeCell ref="V11:V13"/>
    <mergeCell ref="W11:W13"/>
    <mergeCell ref="X11:X13"/>
    <mergeCell ref="Y11:Y13"/>
    <mergeCell ref="AA11:AA13"/>
    <mergeCell ref="AB11:AB13"/>
    <mergeCell ref="BU10:BW10"/>
    <mergeCell ref="A11:A13"/>
    <mergeCell ref="B11:B13"/>
    <mergeCell ref="O11:O13"/>
    <mergeCell ref="P11:P13"/>
    <mergeCell ref="Q11:Q13"/>
    <mergeCell ref="R11:R13"/>
    <mergeCell ref="S11:S13"/>
    <mergeCell ref="T11:T13"/>
    <mergeCell ref="U11:U13"/>
    <mergeCell ref="BC10:BE10"/>
    <mergeCell ref="BF10:BH10"/>
    <mergeCell ref="BI10:BK10"/>
    <mergeCell ref="BL10:BN10"/>
    <mergeCell ref="BO10:BQ10"/>
    <mergeCell ref="BR10:BT10"/>
    <mergeCell ref="AF10:AH10"/>
    <mergeCell ref="AI10:AK10"/>
    <mergeCell ref="AU11:AU13"/>
    <mergeCell ref="AV11:AV13"/>
    <mergeCell ref="AW11:AW13"/>
    <mergeCell ref="AX11:AX13"/>
    <mergeCell ref="AY11:AY13"/>
    <mergeCell ref="BA11:BA13"/>
    <mergeCell ref="AO11:AO13"/>
    <mergeCell ref="AP11:AP13"/>
    <mergeCell ref="AQ11:AQ13"/>
    <mergeCell ref="AR11:AR13"/>
    <mergeCell ref="AS11:AS13"/>
    <mergeCell ref="AT11:AT13"/>
    <mergeCell ref="BT11:BT13"/>
    <mergeCell ref="BU11:BU13"/>
    <mergeCell ref="BV11:BV13"/>
    <mergeCell ref="BW11:BW13"/>
    <mergeCell ref="BX11:BX13"/>
    <mergeCell ref="BY11:BY13"/>
    <mergeCell ref="BB11:BB13"/>
    <mergeCell ref="BO11:BO13"/>
    <mergeCell ref="BP11:BP13"/>
    <mergeCell ref="BQ11:BQ13"/>
    <mergeCell ref="BR11:BR13"/>
    <mergeCell ref="BS11:BS13"/>
    <mergeCell ref="S14:S16"/>
    <mergeCell ref="T14:T16"/>
    <mergeCell ref="U14:U16"/>
    <mergeCell ref="V14:V16"/>
    <mergeCell ref="W14:W16"/>
    <mergeCell ref="X14:X16"/>
    <mergeCell ref="A14:A16"/>
    <mergeCell ref="B14:B16"/>
    <mergeCell ref="O14:O16"/>
    <mergeCell ref="P14:P16"/>
    <mergeCell ref="Q14:Q16"/>
    <mergeCell ref="R14:R16"/>
    <mergeCell ref="AT14:AT16"/>
    <mergeCell ref="AU14:AU16"/>
    <mergeCell ref="AV14:AV16"/>
    <mergeCell ref="AW14:AW16"/>
    <mergeCell ref="Y14:Y16"/>
    <mergeCell ref="AA14:AA16"/>
    <mergeCell ref="AB14:AB16"/>
    <mergeCell ref="AO14:AO16"/>
    <mergeCell ref="AP14:AP16"/>
    <mergeCell ref="AQ14:AQ16"/>
    <mergeCell ref="BW14:BW16"/>
    <mergeCell ref="BX14:BX16"/>
    <mergeCell ref="BY14:BY16"/>
    <mergeCell ref="A17:A19"/>
    <mergeCell ref="B17:B19"/>
    <mergeCell ref="O17:O19"/>
    <mergeCell ref="P17:P19"/>
    <mergeCell ref="Q17:Q19"/>
    <mergeCell ref="R17:R19"/>
    <mergeCell ref="S17:S19"/>
    <mergeCell ref="BQ14:BQ16"/>
    <mergeCell ref="BR14:BR16"/>
    <mergeCell ref="BS14:BS16"/>
    <mergeCell ref="BT14:BT16"/>
    <mergeCell ref="BU14:BU16"/>
    <mergeCell ref="BV14:BV16"/>
    <mergeCell ref="AX14:AX16"/>
    <mergeCell ref="AY14:AY16"/>
    <mergeCell ref="BA14:BA16"/>
    <mergeCell ref="BB14:BB16"/>
    <mergeCell ref="BO14:BO16"/>
    <mergeCell ref="BP14:BP16"/>
    <mergeCell ref="AR14:AR16"/>
    <mergeCell ref="AS14:AS16"/>
    <mergeCell ref="AA17:AA19"/>
    <mergeCell ref="AB17:AB19"/>
    <mergeCell ref="AO17:AO19"/>
    <mergeCell ref="AP17:AP19"/>
    <mergeCell ref="AQ17:AQ19"/>
    <mergeCell ref="AR17:AR19"/>
    <mergeCell ref="T17:T19"/>
    <mergeCell ref="U17:U19"/>
    <mergeCell ref="V17:V19"/>
    <mergeCell ref="W17:W19"/>
    <mergeCell ref="X17:X19"/>
    <mergeCell ref="Y17:Y19"/>
    <mergeCell ref="BB17:BB19"/>
    <mergeCell ref="BO17:BO19"/>
    <mergeCell ref="BP17:BP19"/>
    <mergeCell ref="BQ17:BQ19"/>
    <mergeCell ref="AS17:AS19"/>
    <mergeCell ref="AT17:AT19"/>
    <mergeCell ref="AU17:AU19"/>
    <mergeCell ref="AV17:AV19"/>
    <mergeCell ref="AW17:AW19"/>
    <mergeCell ref="AX17:AX19"/>
    <mergeCell ref="U20:U22"/>
    <mergeCell ref="V20:V22"/>
    <mergeCell ref="W20:W22"/>
    <mergeCell ref="X20:X22"/>
    <mergeCell ref="Y20:Y22"/>
    <mergeCell ref="AA20:AA22"/>
    <mergeCell ref="BX17:BX19"/>
    <mergeCell ref="BY17:BY19"/>
    <mergeCell ref="A20:A22"/>
    <mergeCell ref="B20:B22"/>
    <mergeCell ref="O20:O22"/>
    <mergeCell ref="P20:P22"/>
    <mergeCell ref="Q20:Q22"/>
    <mergeCell ref="R20:R22"/>
    <mergeCell ref="S20:S22"/>
    <mergeCell ref="T20:T22"/>
    <mergeCell ref="BR17:BR19"/>
    <mergeCell ref="BS17:BS19"/>
    <mergeCell ref="BT17:BT19"/>
    <mergeCell ref="BU17:BU19"/>
    <mergeCell ref="BV17:BV19"/>
    <mergeCell ref="BW17:BW19"/>
    <mergeCell ref="AY17:AY19"/>
    <mergeCell ref="BA17:BA19"/>
    <mergeCell ref="AV20:AV22"/>
    <mergeCell ref="AW20:AW22"/>
    <mergeCell ref="AX20:AX22"/>
    <mergeCell ref="AY20:AY22"/>
    <mergeCell ref="AB20:AB22"/>
    <mergeCell ref="AO20:AO22"/>
    <mergeCell ref="AP20:AP22"/>
    <mergeCell ref="AQ20:AQ22"/>
    <mergeCell ref="AR20:AR22"/>
    <mergeCell ref="AS20:AS22"/>
    <mergeCell ref="BY20:BY22"/>
    <mergeCell ref="C24:E24"/>
    <mergeCell ref="F24:H24"/>
    <mergeCell ref="I24:K24"/>
    <mergeCell ref="AC24:AE24"/>
    <mergeCell ref="AF24:AH24"/>
    <mergeCell ref="AI24:AK24"/>
    <mergeCell ref="BC24:BE24"/>
    <mergeCell ref="BF24:BH24"/>
    <mergeCell ref="BI24:BK24"/>
    <mergeCell ref="BS20:BS22"/>
    <mergeCell ref="BT20:BT22"/>
    <mergeCell ref="BU20:BU22"/>
    <mergeCell ref="BV20:BV22"/>
    <mergeCell ref="BW20:BW22"/>
    <mergeCell ref="BX20:BX22"/>
    <mergeCell ref="BA20:BA22"/>
    <mergeCell ref="BB20:BB22"/>
    <mergeCell ref="BO20:BO22"/>
    <mergeCell ref="BP20:BP22"/>
    <mergeCell ref="BQ20:BQ22"/>
    <mergeCell ref="BR20:BR22"/>
    <mergeCell ref="AT20:AT22"/>
    <mergeCell ref="AU20:AU22"/>
    <mergeCell ref="C26:E26"/>
    <mergeCell ref="F26:H26"/>
    <mergeCell ref="I26:K26"/>
    <mergeCell ref="AC26:AE26"/>
    <mergeCell ref="AF26:AH26"/>
    <mergeCell ref="AI26:AK26"/>
    <mergeCell ref="BC26:BE26"/>
    <mergeCell ref="C25:E25"/>
    <mergeCell ref="F25:H25"/>
    <mergeCell ref="I25:K25"/>
    <mergeCell ref="AC25:AE25"/>
    <mergeCell ref="AF25:AH25"/>
    <mergeCell ref="AI25:AK25"/>
    <mergeCell ref="BF26:BH26"/>
    <mergeCell ref="BI26:BK26"/>
    <mergeCell ref="I28:N30"/>
    <mergeCell ref="O28:Y30"/>
    <mergeCell ref="AI28:AN30"/>
    <mergeCell ref="AO28:AY30"/>
    <mergeCell ref="BI28:BN30"/>
    <mergeCell ref="BC25:BE25"/>
    <mergeCell ref="BF25:BH25"/>
    <mergeCell ref="BI25:BK25"/>
    <mergeCell ref="BO28:BY30"/>
    <mergeCell ref="A33:S35"/>
    <mergeCell ref="T33:W33"/>
    <mergeCell ref="X33:Y33"/>
    <mergeCell ref="AA33:AS35"/>
    <mergeCell ref="AT33:AW33"/>
    <mergeCell ref="AX33:AY33"/>
    <mergeCell ref="BA33:BS35"/>
    <mergeCell ref="BT33:BW33"/>
    <mergeCell ref="BX33:BY33"/>
    <mergeCell ref="T35:W35"/>
    <mergeCell ref="X35:Y35"/>
    <mergeCell ref="AT35:AW35"/>
    <mergeCell ref="AX35:AY35"/>
    <mergeCell ref="BT35:BW35"/>
    <mergeCell ref="BX35:BY35"/>
    <mergeCell ref="T34:W34"/>
    <mergeCell ref="X34:Y34"/>
    <mergeCell ref="AT34:AW34"/>
    <mergeCell ref="AX34:AY34"/>
    <mergeCell ref="BT34:BW34"/>
    <mergeCell ref="BX34:BY34"/>
    <mergeCell ref="A38:A40"/>
    <mergeCell ref="B38:B40"/>
    <mergeCell ref="O38:O40"/>
    <mergeCell ref="P38:P40"/>
    <mergeCell ref="Q38:Q40"/>
    <mergeCell ref="R38:R40"/>
    <mergeCell ref="S38:S40"/>
    <mergeCell ref="AR37:AT37"/>
    <mergeCell ref="AU37:AW37"/>
    <mergeCell ref="U37:W37"/>
    <mergeCell ref="AC37:AE37"/>
    <mergeCell ref="AF37:AH37"/>
    <mergeCell ref="AI37:AK37"/>
    <mergeCell ref="AL37:AN37"/>
    <mergeCell ref="AO37:AQ37"/>
    <mergeCell ref="C37:E37"/>
    <mergeCell ref="F37:H37"/>
    <mergeCell ref="I37:K37"/>
    <mergeCell ref="L37:N37"/>
    <mergeCell ref="O37:Q37"/>
    <mergeCell ref="R37:T37"/>
    <mergeCell ref="T38:T40"/>
    <mergeCell ref="U38:U40"/>
    <mergeCell ref="V38:V40"/>
    <mergeCell ref="W38:W40"/>
    <mergeCell ref="X38:X40"/>
    <mergeCell ref="Y38:Y40"/>
    <mergeCell ref="BO37:BQ37"/>
    <mergeCell ref="BR37:BT37"/>
    <mergeCell ref="BU37:BW37"/>
    <mergeCell ref="BC37:BE37"/>
    <mergeCell ref="BF37:BH37"/>
    <mergeCell ref="BI37:BK37"/>
    <mergeCell ref="BL37:BN37"/>
    <mergeCell ref="AU38:AU40"/>
    <mergeCell ref="AV38:AV40"/>
    <mergeCell ref="AW38:AW40"/>
    <mergeCell ref="AX38:AX40"/>
    <mergeCell ref="AA38:AA40"/>
    <mergeCell ref="AB38:AB40"/>
    <mergeCell ref="AO38:AO40"/>
    <mergeCell ref="AP38:AP40"/>
    <mergeCell ref="AQ38:AQ40"/>
    <mergeCell ref="AR38:AR40"/>
    <mergeCell ref="BX38:BX40"/>
    <mergeCell ref="BY38:BY40"/>
    <mergeCell ref="A41:A43"/>
    <mergeCell ref="B41:B43"/>
    <mergeCell ref="O41:O43"/>
    <mergeCell ref="P41:P43"/>
    <mergeCell ref="Q41:Q43"/>
    <mergeCell ref="R41:R43"/>
    <mergeCell ref="S41:S43"/>
    <mergeCell ref="T41:T43"/>
    <mergeCell ref="BR38:BR40"/>
    <mergeCell ref="BS38:BS40"/>
    <mergeCell ref="BT38:BT40"/>
    <mergeCell ref="BU38:BU40"/>
    <mergeCell ref="BV38:BV40"/>
    <mergeCell ref="BW38:BW40"/>
    <mergeCell ref="AY38:AY40"/>
    <mergeCell ref="BA38:BA40"/>
    <mergeCell ref="BB38:BB40"/>
    <mergeCell ref="BO38:BO40"/>
    <mergeCell ref="BP38:BP40"/>
    <mergeCell ref="BQ38:BQ40"/>
    <mergeCell ref="AS38:AS40"/>
    <mergeCell ref="AT38:AT40"/>
    <mergeCell ref="AB41:AB43"/>
    <mergeCell ref="AO41:AO43"/>
    <mergeCell ref="AP41:AP43"/>
    <mergeCell ref="AQ41:AQ43"/>
    <mergeCell ref="AR41:AR43"/>
    <mergeCell ref="AS41:AS43"/>
    <mergeCell ref="U41:U43"/>
    <mergeCell ref="V41:V43"/>
    <mergeCell ref="W41:W43"/>
    <mergeCell ref="X41:X43"/>
    <mergeCell ref="Y41:Y43"/>
    <mergeCell ref="AA41:AA43"/>
    <mergeCell ref="BO41:BO43"/>
    <mergeCell ref="BP41:BP43"/>
    <mergeCell ref="BQ41:BQ43"/>
    <mergeCell ref="BR41:BR43"/>
    <mergeCell ref="AT41:AT43"/>
    <mergeCell ref="AU41:AU43"/>
    <mergeCell ref="AV41:AV43"/>
    <mergeCell ref="AW41:AW43"/>
    <mergeCell ref="AX41:AX43"/>
    <mergeCell ref="AY41:AY43"/>
    <mergeCell ref="V44:V46"/>
    <mergeCell ref="W44:W46"/>
    <mergeCell ref="X44:X46"/>
    <mergeCell ref="Y44:Y46"/>
    <mergeCell ref="AA44:AA46"/>
    <mergeCell ref="AB44:AB46"/>
    <mergeCell ref="BY41:BY43"/>
    <mergeCell ref="A44:A46"/>
    <mergeCell ref="B44:B46"/>
    <mergeCell ref="O44:O46"/>
    <mergeCell ref="P44:P46"/>
    <mergeCell ref="Q44:Q46"/>
    <mergeCell ref="R44:R46"/>
    <mergeCell ref="S44:S46"/>
    <mergeCell ref="T44:T46"/>
    <mergeCell ref="U44:U46"/>
    <mergeCell ref="BS41:BS43"/>
    <mergeCell ref="BT41:BT43"/>
    <mergeCell ref="BU41:BU43"/>
    <mergeCell ref="BV41:BV43"/>
    <mergeCell ref="BW41:BW43"/>
    <mergeCell ref="BX41:BX43"/>
    <mergeCell ref="BA41:BA43"/>
    <mergeCell ref="BB41:BB43"/>
    <mergeCell ref="AU44:AU46"/>
    <mergeCell ref="AV44:AV46"/>
    <mergeCell ref="AW44:AW46"/>
    <mergeCell ref="AX44:AX46"/>
    <mergeCell ref="AY44:AY46"/>
    <mergeCell ref="BA44:BA46"/>
    <mergeCell ref="AO44:AO46"/>
    <mergeCell ref="AP44:AP46"/>
    <mergeCell ref="AQ44:AQ46"/>
    <mergeCell ref="AR44:AR46"/>
    <mergeCell ref="AS44:AS46"/>
    <mergeCell ref="AT44:AT46"/>
    <mergeCell ref="BT44:BT46"/>
    <mergeCell ref="BU44:BU46"/>
    <mergeCell ref="BV44:BV46"/>
    <mergeCell ref="BW44:BW46"/>
    <mergeCell ref="BX44:BX46"/>
    <mergeCell ref="BY44:BY46"/>
    <mergeCell ref="BB44:BB46"/>
    <mergeCell ref="BO44:BO46"/>
    <mergeCell ref="BP44:BP46"/>
    <mergeCell ref="BQ44:BQ46"/>
    <mergeCell ref="BR44:BR46"/>
    <mergeCell ref="BS44:BS46"/>
    <mergeCell ref="S47:S49"/>
    <mergeCell ref="T47:T49"/>
    <mergeCell ref="U47:U49"/>
    <mergeCell ref="V47:V49"/>
    <mergeCell ref="W47:W49"/>
    <mergeCell ref="X47:X49"/>
    <mergeCell ref="A47:A49"/>
    <mergeCell ref="B47:B49"/>
    <mergeCell ref="O47:O49"/>
    <mergeCell ref="P47:P49"/>
    <mergeCell ref="Q47:Q49"/>
    <mergeCell ref="R47:R49"/>
    <mergeCell ref="AT47:AT49"/>
    <mergeCell ref="AU47:AU49"/>
    <mergeCell ref="AV47:AV49"/>
    <mergeCell ref="AW47:AW49"/>
    <mergeCell ref="Y47:Y49"/>
    <mergeCell ref="AA47:AA49"/>
    <mergeCell ref="AB47:AB49"/>
    <mergeCell ref="AO47:AO49"/>
    <mergeCell ref="AP47:AP49"/>
    <mergeCell ref="AQ47:AQ49"/>
    <mergeCell ref="C52:E52"/>
    <mergeCell ref="F52:H52"/>
    <mergeCell ref="I52:K52"/>
    <mergeCell ref="AC52:AE52"/>
    <mergeCell ref="AF52:AH52"/>
    <mergeCell ref="AI52:AK52"/>
    <mergeCell ref="BC52:BE52"/>
    <mergeCell ref="BF52:BH52"/>
    <mergeCell ref="BW47:BW49"/>
    <mergeCell ref="C51:E51"/>
    <mergeCell ref="F51:H51"/>
    <mergeCell ref="I51:K51"/>
    <mergeCell ref="AC51:AE51"/>
    <mergeCell ref="AF51:AH51"/>
    <mergeCell ref="AI51:AK51"/>
    <mergeCell ref="BC51:BE51"/>
    <mergeCell ref="BQ47:BQ49"/>
    <mergeCell ref="BR47:BR49"/>
    <mergeCell ref="BS47:BS49"/>
    <mergeCell ref="BT47:BT49"/>
    <mergeCell ref="BU47:BU49"/>
    <mergeCell ref="BV47:BV49"/>
    <mergeCell ref="AX47:AX49"/>
    <mergeCell ref="AY47:AY49"/>
    <mergeCell ref="C53:E53"/>
    <mergeCell ref="F53:H53"/>
    <mergeCell ref="I53:K53"/>
    <mergeCell ref="AC53:AE53"/>
    <mergeCell ref="AF53:AH53"/>
    <mergeCell ref="AI53:AK53"/>
    <mergeCell ref="BC53:BE53"/>
    <mergeCell ref="BF53:BH53"/>
    <mergeCell ref="BI53:BK53"/>
    <mergeCell ref="CA6:CS8"/>
    <mergeCell ref="CT6:CW6"/>
    <mergeCell ref="CX6:CY6"/>
    <mergeCell ref="CT7:CW7"/>
    <mergeCell ref="CX7:CY7"/>
    <mergeCell ref="CT8:CW8"/>
    <mergeCell ref="CX8:CY8"/>
    <mergeCell ref="I55:N57"/>
    <mergeCell ref="O55:Y57"/>
    <mergeCell ref="AI55:AN57"/>
    <mergeCell ref="AO55:AY57"/>
    <mergeCell ref="BI55:BN57"/>
    <mergeCell ref="BO55:BY57"/>
    <mergeCell ref="BI52:BK52"/>
    <mergeCell ref="BF51:BH51"/>
    <mergeCell ref="BI51:BK51"/>
    <mergeCell ref="BX47:BX49"/>
    <mergeCell ref="BY47:BY49"/>
    <mergeCell ref="BA47:BA49"/>
    <mergeCell ref="BB47:BB49"/>
    <mergeCell ref="BO47:BO49"/>
    <mergeCell ref="BP47:BP49"/>
    <mergeCell ref="AR47:AR49"/>
    <mergeCell ref="AS47:AS49"/>
    <mergeCell ref="CU10:CW10"/>
    <mergeCell ref="CA11:CA13"/>
    <mergeCell ref="CB11:CB13"/>
    <mergeCell ref="CO11:CO13"/>
    <mergeCell ref="CP11:CP13"/>
    <mergeCell ref="CQ11:CQ13"/>
    <mergeCell ref="CR11:CR13"/>
    <mergeCell ref="CS11:CS13"/>
    <mergeCell ref="CT11:CT13"/>
    <mergeCell ref="CU11:CU13"/>
    <mergeCell ref="CC10:CE10"/>
    <mergeCell ref="CF10:CH10"/>
    <mergeCell ref="CI10:CK10"/>
    <mergeCell ref="CL10:CN10"/>
    <mergeCell ref="CO10:CQ10"/>
    <mergeCell ref="CR10:CT10"/>
    <mergeCell ref="CV11:CV13"/>
    <mergeCell ref="CW11:CW13"/>
    <mergeCell ref="CT17:CT19"/>
    <mergeCell ref="CU17:CU19"/>
    <mergeCell ref="CX11:CX13"/>
    <mergeCell ref="CY11:CY13"/>
    <mergeCell ref="CA14:CA16"/>
    <mergeCell ref="CB14:CB16"/>
    <mergeCell ref="CO14:CO16"/>
    <mergeCell ref="CP14:CP16"/>
    <mergeCell ref="CQ14:CQ16"/>
    <mergeCell ref="CR14:CR16"/>
    <mergeCell ref="CY14:CY16"/>
    <mergeCell ref="CS14:CS16"/>
    <mergeCell ref="CT14:CT16"/>
    <mergeCell ref="CU14:CU16"/>
    <mergeCell ref="CV14:CV16"/>
    <mergeCell ref="CW14:CW16"/>
    <mergeCell ref="CX14:CX16"/>
    <mergeCell ref="CS20:CS22"/>
    <mergeCell ref="CT20:CT22"/>
    <mergeCell ref="CU20:CU22"/>
    <mergeCell ref="CV17:CV19"/>
    <mergeCell ref="CW17:CW19"/>
    <mergeCell ref="CX17:CX19"/>
    <mergeCell ref="CY17:CY19"/>
    <mergeCell ref="CA20:CA22"/>
    <mergeCell ref="CB20:CB22"/>
    <mergeCell ref="CO20:CO22"/>
    <mergeCell ref="CP20:CP22"/>
    <mergeCell ref="CQ20:CQ22"/>
    <mergeCell ref="CR20:CR22"/>
    <mergeCell ref="CY20:CY22"/>
    <mergeCell ref="CV20:CV22"/>
    <mergeCell ref="CW20:CW22"/>
    <mergeCell ref="CX20:CX22"/>
    <mergeCell ref="CA17:CA19"/>
    <mergeCell ref="CB17:CB19"/>
    <mergeCell ref="CO17:CO19"/>
    <mergeCell ref="CP17:CP19"/>
    <mergeCell ref="CQ17:CQ19"/>
    <mergeCell ref="CR17:CR19"/>
    <mergeCell ref="CS17:CS19"/>
    <mergeCell ref="CC26:CE26"/>
    <mergeCell ref="CF26:CH26"/>
    <mergeCell ref="CI26:CK26"/>
    <mergeCell ref="CI28:CN30"/>
    <mergeCell ref="CO28:CY30"/>
    <mergeCell ref="CC24:CE24"/>
    <mergeCell ref="CF24:CH24"/>
    <mergeCell ref="CI24:CK24"/>
    <mergeCell ref="CC25:CE25"/>
    <mergeCell ref="CF25:CH25"/>
    <mergeCell ref="CI25:CK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L38"/>
  <sheetViews>
    <sheetView showGridLines="0" showRowColHeaders="0" workbookViewId="0">
      <selection activeCell="I40" sqref="I40"/>
    </sheetView>
  </sheetViews>
  <sheetFormatPr defaultRowHeight="12.75"/>
  <cols>
    <col min="2" max="7" width="14.7109375" style="78" customWidth="1"/>
    <col min="8" max="11" width="14.7109375" customWidth="1"/>
    <col min="12" max="12" width="14" customWidth="1"/>
  </cols>
  <sheetData>
    <row r="2" spans="2:12" ht="20.25">
      <c r="B2" s="67"/>
      <c r="C2" s="69" t="s">
        <v>376</v>
      </c>
      <c r="D2" s="67"/>
      <c r="E2" s="70"/>
      <c r="F2" s="70"/>
      <c r="G2" s="68"/>
      <c r="H2" s="67"/>
      <c r="I2" s="69" t="s">
        <v>375</v>
      </c>
      <c r="J2" s="67"/>
      <c r="K2" s="70"/>
    </row>
    <row r="3" spans="2:12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12">
      <c r="B4" s="179"/>
      <c r="C4" s="202"/>
      <c r="D4" s="179"/>
      <c r="E4" s="179"/>
      <c r="F4" s="179"/>
      <c r="G4" s="179"/>
      <c r="H4" s="179"/>
      <c r="I4" s="202"/>
      <c r="J4" s="179"/>
      <c r="K4" s="179"/>
    </row>
    <row r="5" spans="2:12" ht="13.5" thickBot="1">
      <c r="B5" s="179"/>
      <c r="C5" s="180" t="s">
        <v>76</v>
      </c>
      <c r="D5" s="181"/>
      <c r="E5" s="179"/>
      <c r="F5" s="179"/>
      <c r="G5" s="179"/>
      <c r="H5" s="179"/>
      <c r="I5" s="186"/>
      <c r="J5" s="181"/>
      <c r="K5" s="179"/>
    </row>
    <row r="6" spans="2:12" ht="13.5" thickBot="1">
      <c r="B6" s="179"/>
      <c r="C6" s="182"/>
      <c r="D6" s="180" t="s">
        <v>76</v>
      </c>
      <c r="E6" s="179"/>
      <c r="F6" s="179"/>
      <c r="G6" s="179"/>
      <c r="H6" s="179"/>
      <c r="I6" s="186"/>
      <c r="J6" s="180" t="s">
        <v>81</v>
      </c>
      <c r="K6" s="179"/>
    </row>
    <row r="7" spans="2:12" ht="13.5" thickBot="1">
      <c r="B7" s="179"/>
      <c r="C7" s="183" t="s">
        <v>72</v>
      </c>
      <c r="D7" s="182"/>
      <c r="E7" s="184"/>
      <c r="F7" s="184"/>
      <c r="G7" s="186"/>
      <c r="H7" s="179"/>
      <c r="I7" s="186"/>
      <c r="J7" s="182"/>
      <c r="K7" s="184"/>
    </row>
    <row r="8" spans="2:12" ht="13.5" thickBot="1">
      <c r="B8" s="185" t="s">
        <v>382</v>
      </c>
      <c r="C8" s="186"/>
      <c r="D8" s="187"/>
      <c r="E8" s="188" t="s">
        <v>378</v>
      </c>
      <c r="F8" s="195"/>
      <c r="G8" s="186"/>
      <c r="I8" s="186"/>
      <c r="J8" s="187"/>
      <c r="K8" s="188" t="s">
        <v>390</v>
      </c>
    </row>
    <row r="9" spans="2:12" ht="13.5" thickBot="1">
      <c r="B9" s="179"/>
      <c r="C9" s="180" t="s">
        <v>67</v>
      </c>
      <c r="D9" s="189"/>
      <c r="E9" s="190"/>
      <c r="F9" s="205"/>
      <c r="G9" s="186"/>
      <c r="H9" s="179"/>
      <c r="I9" s="180" t="s">
        <v>82</v>
      </c>
      <c r="J9" s="189"/>
      <c r="K9" s="190"/>
      <c r="L9" s="205"/>
    </row>
    <row r="10" spans="2:12" ht="13.5" thickBot="1">
      <c r="B10" s="179"/>
      <c r="C10" s="191"/>
      <c r="D10" s="192" t="s">
        <v>379</v>
      </c>
      <c r="E10" s="186"/>
      <c r="F10" s="206"/>
      <c r="G10" s="186"/>
      <c r="H10" s="179"/>
      <c r="I10" s="191"/>
      <c r="J10" s="192" t="s">
        <v>391</v>
      </c>
      <c r="K10" s="186"/>
      <c r="L10" s="206"/>
    </row>
    <row r="11" spans="2:12" ht="13.5" thickBot="1">
      <c r="B11" s="179"/>
      <c r="C11" s="183" t="s">
        <v>267</v>
      </c>
      <c r="D11" s="193"/>
      <c r="E11" s="186"/>
      <c r="F11" s="206"/>
      <c r="G11" s="195"/>
      <c r="H11" s="179"/>
      <c r="I11" s="183" t="s">
        <v>84</v>
      </c>
      <c r="J11" s="193"/>
      <c r="K11" s="186"/>
      <c r="L11" s="206"/>
    </row>
    <row r="12" spans="2:12" ht="13.5" thickBot="1">
      <c r="B12" s="179"/>
      <c r="C12" s="186"/>
      <c r="D12" s="194"/>
      <c r="E12" s="187"/>
      <c r="F12" s="209" t="s">
        <v>377</v>
      </c>
      <c r="G12" s="195"/>
      <c r="H12" s="185" t="s">
        <v>394</v>
      </c>
      <c r="I12" s="186"/>
      <c r="J12" s="194"/>
      <c r="K12" s="187"/>
      <c r="L12" s="209" t="s">
        <v>389</v>
      </c>
    </row>
    <row r="13" spans="2:12" ht="13.5" thickBot="1">
      <c r="B13" s="179"/>
      <c r="C13" s="180" t="s">
        <v>75</v>
      </c>
      <c r="D13" s="186"/>
      <c r="E13" s="189"/>
      <c r="F13" s="206"/>
      <c r="G13" s="195"/>
      <c r="H13" s="179"/>
      <c r="I13" s="180" t="s">
        <v>393</v>
      </c>
      <c r="J13" s="186"/>
      <c r="K13" s="186"/>
      <c r="L13" s="206"/>
    </row>
    <row r="14" spans="2:12" ht="13.5" thickBot="1">
      <c r="B14" s="179"/>
      <c r="C14" s="191"/>
      <c r="D14" s="180" t="s">
        <v>380</v>
      </c>
      <c r="E14" s="194"/>
      <c r="F14" s="207"/>
      <c r="G14" s="186"/>
      <c r="H14" s="179"/>
      <c r="I14" s="191"/>
      <c r="J14" s="180" t="s">
        <v>392</v>
      </c>
      <c r="K14" s="194"/>
      <c r="L14" s="207"/>
    </row>
    <row r="15" spans="2:12" ht="13.5" thickBot="1">
      <c r="B15" s="179"/>
      <c r="C15" s="183" t="s">
        <v>77</v>
      </c>
      <c r="D15" s="191"/>
      <c r="E15" s="195"/>
      <c r="F15" s="205"/>
      <c r="G15" s="194"/>
      <c r="H15" s="179"/>
      <c r="I15" s="183" t="s">
        <v>87</v>
      </c>
      <c r="J15" s="191"/>
      <c r="K15" s="195"/>
      <c r="L15" s="205"/>
    </row>
    <row r="16" spans="2:12" ht="13.5" thickBot="1">
      <c r="B16" s="185" t="s">
        <v>383</v>
      </c>
      <c r="C16" s="186"/>
      <c r="D16" s="187"/>
      <c r="E16" s="196" t="s">
        <v>179</v>
      </c>
      <c r="F16" s="205"/>
      <c r="G16" s="194"/>
      <c r="H16" s="194"/>
      <c r="I16" s="186"/>
      <c r="J16" s="187"/>
      <c r="K16" s="196" t="s">
        <v>79</v>
      </c>
      <c r="L16" s="205"/>
    </row>
    <row r="17" spans="2:12" ht="13.5" thickBot="1">
      <c r="B17" s="179"/>
      <c r="C17" s="180" t="s">
        <v>381</v>
      </c>
      <c r="D17" s="189"/>
      <c r="E17" s="195"/>
      <c r="F17" s="195"/>
      <c r="G17" s="194"/>
      <c r="H17" s="179"/>
      <c r="I17" s="186"/>
      <c r="J17" s="189"/>
      <c r="K17" s="195"/>
    </row>
    <row r="18" spans="2:12" ht="13.5" thickBot="1">
      <c r="B18" s="179"/>
      <c r="C18" s="191"/>
      <c r="D18" s="192" t="s">
        <v>68</v>
      </c>
      <c r="E18" s="186"/>
      <c r="F18" s="186"/>
      <c r="G18" s="194"/>
      <c r="H18" s="179"/>
      <c r="I18" s="186"/>
      <c r="J18" s="192" t="s">
        <v>79</v>
      </c>
      <c r="K18" s="186"/>
    </row>
    <row r="19" spans="2:12" ht="13.5" thickBot="1">
      <c r="B19" s="179"/>
      <c r="C19" s="183" t="s">
        <v>68</v>
      </c>
      <c r="D19" s="193"/>
      <c r="E19" s="181"/>
      <c r="F19" s="181"/>
      <c r="G19" s="194"/>
      <c r="H19" s="179"/>
      <c r="I19" s="186"/>
      <c r="J19" s="193"/>
      <c r="K19" s="181"/>
    </row>
    <row r="20" spans="2:12">
      <c r="C20" s="181"/>
      <c r="D20" s="179"/>
      <c r="E20" s="179"/>
      <c r="F20" s="179"/>
      <c r="G20" s="194"/>
      <c r="H20" s="179"/>
      <c r="I20" s="181"/>
      <c r="J20" s="179"/>
      <c r="K20" s="179"/>
    </row>
    <row r="21" spans="2:12">
      <c r="B21" s="179"/>
      <c r="C21" s="186"/>
      <c r="D21" s="181"/>
      <c r="E21" s="179"/>
      <c r="F21" s="179"/>
      <c r="G21" s="186"/>
      <c r="H21" s="179"/>
      <c r="I21" s="186"/>
      <c r="J21" s="181"/>
      <c r="K21" s="179"/>
    </row>
    <row r="22" spans="2:12" ht="13.5" thickBot="1">
      <c r="B22" s="179"/>
      <c r="C22" s="186"/>
      <c r="D22" s="180" t="s">
        <v>385</v>
      </c>
      <c r="E22" s="179"/>
      <c r="F22" s="179"/>
      <c r="G22" s="194"/>
      <c r="H22" s="179"/>
      <c r="I22" s="186"/>
      <c r="J22" s="180" t="s">
        <v>86</v>
      </c>
      <c r="K22" s="179"/>
    </row>
    <row r="23" spans="2:12">
      <c r="B23" s="179"/>
      <c r="C23" s="186"/>
      <c r="D23" s="191"/>
      <c r="E23" s="184"/>
      <c r="F23" s="184"/>
      <c r="G23" s="186"/>
      <c r="H23" s="179"/>
      <c r="I23" s="186"/>
      <c r="J23" s="191"/>
      <c r="K23" s="184"/>
    </row>
    <row r="24" spans="2:12" ht="13.5" thickBot="1">
      <c r="C24" s="186"/>
      <c r="D24" s="187"/>
      <c r="E24" s="196" t="s">
        <v>385</v>
      </c>
      <c r="F24" s="195"/>
      <c r="G24" s="186"/>
      <c r="H24" s="179"/>
      <c r="I24" s="186"/>
      <c r="J24" s="187"/>
      <c r="K24" s="196" t="s">
        <v>86</v>
      </c>
    </row>
    <row r="25" spans="2:12" ht="13.5" thickBot="1">
      <c r="B25" s="179"/>
      <c r="C25" s="186"/>
      <c r="D25" s="189"/>
      <c r="E25" s="195"/>
      <c r="F25" s="205"/>
      <c r="G25" s="186"/>
      <c r="H25" s="179"/>
      <c r="I25" s="180" t="s">
        <v>85</v>
      </c>
      <c r="J25" s="189"/>
      <c r="K25" s="195"/>
      <c r="L25" s="205"/>
    </row>
    <row r="26" spans="2:12" ht="13.5" thickBot="1">
      <c r="B26" s="179"/>
      <c r="C26" s="186"/>
      <c r="D26" s="192" t="s">
        <v>69</v>
      </c>
      <c r="E26" s="186"/>
      <c r="F26" s="206"/>
      <c r="G26" s="186"/>
      <c r="H26" s="179"/>
      <c r="I26" s="191"/>
      <c r="J26" s="192" t="s">
        <v>397</v>
      </c>
      <c r="K26" s="186"/>
      <c r="L26" s="206"/>
    </row>
    <row r="27" spans="2:12" ht="13.5" thickBot="1">
      <c r="B27" s="179"/>
      <c r="C27" s="186"/>
      <c r="D27" s="203"/>
      <c r="E27" s="186"/>
      <c r="F27" s="206"/>
      <c r="G27" s="195"/>
      <c r="H27" s="179"/>
      <c r="I27" s="183" t="s">
        <v>399</v>
      </c>
      <c r="J27" s="203"/>
      <c r="K27" s="186"/>
      <c r="L27" s="206"/>
    </row>
    <row r="28" spans="2:12" ht="13.5" thickBot="1">
      <c r="C28" s="185" t="s">
        <v>388</v>
      </c>
      <c r="D28" s="194"/>
      <c r="E28" s="187"/>
      <c r="F28" s="196" t="s">
        <v>384</v>
      </c>
      <c r="G28" s="195"/>
      <c r="H28" s="179"/>
      <c r="I28" s="186"/>
      <c r="J28" s="194"/>
      <c r="K28" s="187"/>
      <c r="L28" s="196" t="s">
        <v>395</v>
      </c>
    </row>
    <row r="29" spans="2:12">
      <c r="B29" s="179"/>
      <c r="C29" s="186"/>
      <c r="D29" s="181"/>
      <c r="E29" s="186"/>
      <c r="F29" s="206"/>
      <c r="G29" s="195"/>
      <c r="H29" s="179"/>
      <c r="I29" s="186"/>
      <c r="J29" s="181"/>
      <c r="K29" s="186"/>
      <c r="L29" s="206"/>
    </row>
    <row r="30" spans="2:12" ht="13.5" thickBot="1">
      <c r="B30" s="179"/>
      <c r="C30" s="186"/>
      <c r="D30" s="180" t="s">
        <v>71</v>
      </c>
      <c r="E30" s="194"/>
      <c r="F30" s="207"/>
      <c r="G30" s="186"/>
      <c r="H30" s="179"/>
      <c r="I30" s="186"/>
      <c r="J30" s="180" t="s">
        <v>80</v>
      </c>
      <c r="K30" s="194"/>
      <c r="L30" s="207"/>
    </row>
    <row r="31" spans="2:12">
      <c r="B31" s="179"/>
      <c r="C31" s="186"/>
      <c r="D31" s="191"/>
      <c r="E31" s="195"/>
      <c r="F31" s="205"/>
      <c r="G31" s="194"/>
      <c r="H31" s="179"/>
      <c r="I31" s="186"/>
      <c r="J31" s="191"/>
      <c r="K31" s="195"/>
      <c r="L31" s="205"/>
    </row>
    <row r="32" spans="2:12" ht="13.5" thickBot="1">
      <c r="B32" s="194"/>
      <c r="C32" s="186"/>
      <c r="D32" s="187"/>
      <c r="E32" s="196" t="s">
        <v>386</v>
      </c>
      <c r="F32" s="205"/>
      <c r="G32" s="194"/>
      <c r="H32" s="179"/>
      <c r="I32" s="186"/>
      <c r="J32" s="187"/>
      <c r="K32" s="196" t="s">
        <v>396</v>
      </c>
      <c r="L32" s="205"/>
    </row>
    <row r="33" spans="2:11">
      <c r="B33" s="179"/>
      <c r="C33" s="186"/>
      <c r="D33" s="189"/>
      <c r="E33" s="195"/>
      <c r="F33" s="195"/>
      <c r="G33" s="194"/>
      <c r="H33" s="179"/>
      <c r="I33" s="186"/>
      <c r="J33" s="189"/>
      <c r="K33" s="195"/>
    </row>
    <row r="34" spans="2:11" ht="13.5" thickBot="1">
      <c r="B34" s="179"/>
      <c r="C34" s="186"/>
      <c r="D34" s="192" t="s">
        <v>387</v>
      </c>
      <c r="E34" s="186"/>
      <c r="F34" s="186"/>
      <c r="G34" s="194"/>
      <c r="H34" s="179"/>
      <c r="I34" s="186"/>
      <c r="J34" s="192" t="s">
        <v>398</v>
      </c>
      <c r="K34" s="186"/>
    </row>
    <row r="35" spans="2:11">
      <c r="B35" s="179"/>
      <c r="C35" s="186"/>
      <c r="D35" s="203"/>
      <c r="E35" s="181"/>
      <c r="F35" s="181"/>
      <c r="G35" s="194"/>
      <c r="H35" s="179"/>
      <c r="I35" s="186"/>
      <c r="J35" s="203"/>
      <c r="K35" s="181"/>
    </row>
    <row r="36" spans="2:11">
      <c r="B36" s="179"/>
      <c r="C36" s="181"/>
      <c r="D36" s="179"/>
      <c r="E36" s="179"/>
      <c r="F36" s="179"/>
      <c r="G36" s="194"/>
      <c r="H36" s="179"/>
      <c r="I36" s="181"/>
      <c r="J36" s="179"/>
      <c r="K36" s="179"/>
    </row>
    <row r="37" spans="2:11">
      <c r="B37" s="204"/>
      <c r="C37" s="204"/>
      <c r="D37" s="204"/>
      <c r="E37" s="204"/>
      <c r="F37" s="204"/>
      <c r="G37" s="204"/>
      <c r="H37" s="1"/>
      <c r="I37" s="1"/>
      <c r="J37" s="1"/>
      <c r="K37" s="1"/>
    </row>
    <row r="38" spans="2:11">
      <c r="B38" s="204"/>
      <c r="C38" s="204"/>
      <c r="D38" s="204"/>
      <c r="E38" s="204"/>
      <c r="F38" s="204"/>
      <c r="G38" s="204"/>
      <c r="H38" s="1"/>
      <c r="I38" s="1"/>
      <c r="J38" s="1"/>
      <c r="K38" s="1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Y60"/>
  <sheetViews>
    <sheetView showGridLines="0" showRowColHeaders="0" zoomScale="72" zoomScaleNormal="72" workbookViewId="0">
      <selection activeCell="AB40" sqref="AB40"/>
    </sheetView>
  </sheetViews>
  <sheetFormatPr defaultRowHeight="12.75"/>
  <cols>
    <col min="1" max="1" width="3.7109375" style="3" customWidth="1"/>
    <col min="2" max="2" width="30.7109375" customWidth="1"/>
    <col min="3" max="3" width="4.7109375" customWidth="1"/>
    <col min="4" max="4" width="1.7109375" customWidth="1"/>
    <col min="5" max="6" width="4.7109375" customWidth="1"/>
    <col min="7" max="7" width="1.7109375" customWidth="1"/>
    <col min="8" max="9" width="4.7109375" customWidth="1"/>
    <col min="10" max="10" width="1.7109375" customWidth="1"/>
    <col min="11" max="12" width="4.7109375" customWidth="1"/>
    <col min="13" max="13" width="1.7109375" customWidth="1"/>
    <col min="14" max="14" width="4.7109375" customWidth="1"/>
    <col min="15" max="15" width="3.7109375" customWidth="1"/>
    <col min="16" max="16" width="1.7109375" customWidth="1"/>
    <col min="17" max="17" width="3.7109375" customWidth="1"/>
    <col min="18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8.7109375" customWidth="1"/>
    <col min="25" max="25" width="9.7109375" customWidth="1"/>
    <col min="26" max="26" width="5.7109375" customWidth="1"/>
    <col min="27" max="27" width="3.7109375" customWidth="1"/>
    <col min="28" max="28" width="30.7109375" customWidth="1"/>
    <col min="29" max="29" width="4.7109375" customWidth="1"/>
    <col min="30" max="30" width="1.7109375" customWidth="1"/>
    <col min="31" max="32" width="4.7109375" customWidth="1"/>
    <col min="33" max="33" width="1.7109375" customWidth="1"/>
    <col min="34" max="35" width="4.7109375" customWidth="1"/>
    <col min="36" max="36" width="1.7109375" customWidth="1"/>
    <col min="37" max="38" width="4.7109375" customWidth="1"/>
    <col min="39" max="39" width="1.7109375" customWidth="1"/>
    <col min="40" max="40" width="4.7109375" customWidth="1"/>
    <col min="41" max="41" width="3.7109375" customWidth="1"/>
    <col min="42" max="42" width="1.7109375" customWidth="1"/>
    <col min="43" max="43" width="3.7109375" customWidth="1"/>
    <col min="44" max="44" width="4.7109375" customWidth="1"/>
    <col min="45" max="45" width="1.7109375" customWidth="1"/>
    <col min="46" max="47" width="4.7109375" customWidth="1"/>
    <col min="48" max="48" width="1.7109375" customWidth="1"/>
    <col min="49" max="49" width="4.7109375" customWidth="1"/>
    <col min="50" max="50" width="8.7109375" customWidth="1"/>
    <col min="51" max="51" width="9.7109375" customWidth="1"/>
    <col min="52" max="52" width="5.7109375" customWidth="1"/>
    <col min="53" max="53" width="3.7109375" style="120" customWidth="1"/>
    <col min="54" max="54" width="30.7109375" customWidth="1"/>
    <col min="55" max="55" width="4.7109375" customWidth="1"/>
    <col min="56" max="56" width="1.7109375" customWidth="1"/>
    <col min="57" max="58" width="4.7109375" customWidth="1"/>
    <col min="59" max="59" width="1.7109375" customWidth="1"/>
    <col min="60" max="61" width="4.7109375" customWidth="1"/>
    <col min="62" max="62" width="1.7109375" customWidth="1"/>
    <col min="63" max="64" width="4.7109375" customWidth="1"/>
    <col min="65" max="65" width="1.7109375" customWidth="1"/>
    <col min="66" max="67" width="4.7109375" customWidth="1"/>
    <col min="68" max="68" width="1.7109375" customWidth="1"/>
    <col min="69" max="70" width="4.7109375" customWidth="1"/>
    <col min="71" max="71" width="1.7109375" customWidth="1"/>
    <col min="72" max="73" width="4.7109375" customWidth="1"/>
    <col min="74" max="74" width="1.7109375" customWidth="1"/>
    <col min="75" max="75" width="4.7109375" customWidth="1"/>
    <col min="76" max="76" width="8.7109375" customWidth="1"/>
    <col min="77" max="77" width="9.7109375" customWidth="1"/>
  </cols>
  <sheetData>
    <row r="1" spans="1:77" ht="60">
      <c r="B1" s="211" t="s">
        <v>422</v>
      </c>
    </row>
    <row r="6" spans="1:77" ht="15" customHeight="1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51" t="s">
        <v>3</v>
      </c>
      <c r="U6" s="251"/>
      <c r="V6" s="251"/>
      <c r="W6" s="251"/>
      <c r="X6" s="245" t="s">
        <v>19</v>
      </c>
      <c r="Y6" s="246"/>
      <c r="AA6" s="244" t="s">
        <v>50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51" t="s">
        <v>3</v>
      </c>
      <c r="AU6" s="251"/>
      <c r="AV6" s="251"/>
      <c r="AW6" s="251"/>
      <c r="AX6" s="245" t="s">
        <v>19</v>
      </c>
      <c r="AY6" s="246"/>
      <c r="BA6" s="244" t="s">
        <v>51</v>
      </c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51" t="s">
        <v>3</v>
      </c>
      <c r="BU6" s="251"/>
      <c r="BV6" s="251"/>
      <c r="BW6" s="251"/>
      <c r="BX6" s="245" t="s">
        <v>19</v>
      </c>
      <c r="BY6" s="246"/>
    </row>
    <row r="7" spans="1:77" ht="1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51" t="s">
        <v>0</v>
      </c>
      <c r="U7" s="251"/>
      <c r="V7" s="251"/>
      <c r="W7" s="251"/>
      <c r="X7" s="249" t="s">
        <v>20</v>
      </c>
      <c r="Y7" s="250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51" t="s">
        <v>0</v>
      </c>
      <c r="AU7" s="251"/>
      <c r="AV7" s="251"/>
      <c r="AW7" s="251"/>
      <c r="AX7" s="249" t="s">
        <v>20</v>
      </c>
      <c r="AY7" s="250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51" t="s">
        <v>0</v>
      </c>
      <c r="BU7" s="251"/>
      <c r="BV7" s="251"/>
      <c r="BW7" s="251"/>
      <c r="BX7" s="249" t="s">
        <v>20</v>
      </c>
      <c r="BY7" s="250"/>
    </row>
    <row r="8" spans="1:77" ht="15" customHeight="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51" t="s">
        <v>1</v>
      </c>
      <c r="U8" s="251"/>
      <c r="V8" s="251"/>
      <c r="W8" s="251"/>
      <c r="X8" s="247" t="s">
        <v>21</v>
      </c>
      <c r="Y8" s="248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51" t="s">
        <v>1</v>
      </c>
      <c r="AU8" s="251"/>
      <c r="AV8" s="251"/>
      <c r="AW8" s="251"/>
      <c r="AX8" s="247" t="s">
        <v>21</v>
      </c>
      <c r="AY8" s="248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51" t="s">
        <v>1</v>
      </c>
      <c r="BU8" s="251"/>
      <c r="BV8" s="251"/>
      <c r="BW8" s="251"/>
      <c r="BX8" s="247" t="s">
        <v>21</v>
      </c>
      <c r="BY8" s="248"/>
    </row>
    <row r="9" spans="1:77" ht="1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BA9" s="3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3" customFormat="1" ht="30" customHeight="1" thickBot="1">
      <c r="A10" s="26"/>
      <c r="B10" s="54" t="s">
        <v>22</v>
      </c>
      <c r="C10" s="262">
        <v>1</v>
      </c>
      <c r="D10" s="225"/>
      <c r="E10" s="263"/>
      <c r="F10" s="224">
        <v>2</v>
      </c>
      <c r="G10" s="225"/>
      <c r="H10" s="263"/>
      <c r="I10" s="224">
        <v>3</v>
      </c>
      <c r="J10" s="225"/>
      <c r="K10" s="263"/>
      <c r="L10" s="224">
        <v>4</v>
      </c>
      <c r="M10" s="225"/>
      <c r="N10" s="264"/>
      <c r="O10" s="258"/>
      <c r="P10" s="258"/>
      <c r="Q10" s="258"/>
      <c r="R10" s="265" t="s">
        <v>5</v>
      </c>
      <c r="S10" s="258"/>
      <c r="T10" s="266"/>
      <c r="U10" s="258" t="s">
        <v>6</v>
      </c>
      <c r="V10" s="258"/>
      <c r="W10" s="258"/>
      <c r="X10" s="34" t="s">
        <v>7</v>
      </c>
      <c r="Y10" s="33" t="s">
        <v>8</v>
      </c>
      <c r="AA10" s="26"/>
      <c r="AB10" s="54" t="s">
        <v>22</v>
      </c>
      <c r="AC10" s="262">
        <v>1</v>
      </c>
      <c r="AD10" s="225"/>
      <c r="AE10" s="263"/>
      <c r="AF10" s="224">
        <v>2</v>
      </c>
      <c r="AG10" s="225"/>
      <c r="AH10" s="263"/>
      <c r="AI10" s="224">
        <v>3</v>
      </c>
      <c r="AJ10" s="225"/>
      <c r="AK10" s="263"/>
      <c r="AL10" s="224">
        <v>4</v>
      </c>
      <c r="AM10" s="225"/>
      <c r="AN10" s="264"/>
      <c r="AO10" s="258"/>
      <c r="AP10" s="258"/>
      <c r="AQ10" s="258"/>
      <c r="AR10" s="265" t="s">
        <v>5</v>
      </c>
      <c r="AS10" s="258"/>
      <c r="AT10" s="266"/>
      <c r="AU10" s="258" t="s">
        <v>6</v>
      </c>
      <c r="AV10" s="258"/>
      <c r="AW10" s="258"/>
      <c r="AX10" s="34" t="s">
        <v>7</v>
      </c>
      <c r="AY10" s="33" t="s">
        <v>8</v>
      </c>
      <c r="BA10" s="26"/>
      <c r="BB10" s="54" t="s">
        <v>22</v>
      </c>
      <c r="BC10" s="262">
        <v>1</v>
      </c>
      <c r="BD10" s="225"/>
      <c r="BE10" s="263"/>
      <c r="BF10" s="224">
        <v>2</v>
      </c>
      <c r="BG10" s="225"/>
      <c r="BH10" s="263"/>
      <c r="BI10" s="224">
        <v>3</v>
      </c>
      <c r="BJ10" s="225"/>
      <c r="BK10" s="263"/>
      <c r="BL10" s="224">
        <v>4</v>
      </c>
      <c r="BM10" s="225"/>
      <c r="BN10" s="264"/>
      <c r="BO10" s="258"/>
      <c r="BP10" s="258"/>
      <c r="BQ10" s="258"/>
      <c r="BR10" s="265" t="s">
        <v>5</v>
      </c>
      <c r="BS10" s="258"/>
      <c r="BT10" s="266"/>
      <c r="BU10" s="258" t="s">
        <v>6</v>
      </c>
      <c r="BV10" s="258"/>
      <c r="BW10" s="258"/>
      <c r="BX10" s="34" t="s">
        <v>7</v>
      </c>
      <c r="BY10" s="33" t="s">
        <v>8</v>
      </c>
    </row>
    <row r="11" spans="1:77" ht="20.100000000000001" customHeight="1">
      <c r="A11" s="226">
        <v>1</v>
      </c>
      <c r="B11" s="259" t="s">
        <v>37</v>
      </c>
      <c r="C11" s="36"/>
      <c r="D11" s="37"/>
      <c r="E11" s="38"/>
      <c r="F11" s="21">
        <v>2</v>
      </c>
      <c r="G11" s="22" t="s">
        <v>4</v>
      </c>
      <c r="H11" s="23">
        <v>0</v>
      </c>
      <c r="I11" s="21">
        <v>2</v>
      </c>
      <c r="J11" s="22" t="s">
        <v>4</v>
      </c>
      <c r="K11" s="23">
        <v>0</v>
      </c>
      <c r="L11" s="21">
        <v>2</v>
      </c>
      <c r="M11" s="22" t="s">
        <v>4</v>
      </c>
      <c r="N11" s="27">
        <v>0</v>
      </c>
      <c r="O11" s="279"/>
      <c r="P11" s="282"/>
      <c r="Q11" s="285"/>
      <c r="R11" s="232">
        <f>F12+I12+L12</f>
        <v>66</v>
      </c>
      <c r="S11" s="235" t="s">
        <v>4</v>
      </c>
      <c r="T11" s="238">
        <f>H12+K12+N12</f>
        <v>21</v>
      </c>
      <c r="U11" s="267">
        <f>F11+I11+L11</f>
        <v>6</v>
      </c>
      <c r="V11" s="270" t="s">
        <v>4</v>
      </c>
      <c r="W11" s="273">
        <f>H11+K11+N11</f>
        <v>0</v>
      </c>
      <c r="X11" s="276">
        <f>IF(F11&gt;H11,3,IF(F11&lt;H11,1,IF(F11=0,AND(H11=0)*0,2)))+IF(I11&gt;K11,3,IF(I11&lt;K11,1,IF(I11=0,AND(K11=0)*0,2)))+IF(L11&gt;N11,3,IF(L11&lt;N11,1,IF(L11=0,AND(N11=0)*0,2)))</f>
        <v>9</v>
      </c>
      <c r="Y11" s="252">
        <v>1</v>
      </c>
      <c r="Z11" s="1"/>
      <c r="AA11" s="226">
        <v>1</v>
      </c>
      <c r="AB11" s="259" t="s">
        <v>40</v>
      </c>
      <c r="AC11" s="36"/>
      <c r="AD11" s="37"/>
      <c r="AE11" s="38"/>
      <c r="AF11" s="21">
        <v>2</v>
      </c>
      <c r="AG11" s="22" t="s">
        <v>4</v>
      </c>
      <c r="AH11" s="23">
        <v>0</v>
      </c>
      <c r="AI11" s="21">
        <v>2</v>
      </c>
      <c r="AJ11" s="22" t="s">
        <v>4</v>
      </c>
      <c r="AK11" s="23">
        <v>0</v>
      </c>
      <c r="AL11" s="21">
        <v>2</v>
      </c>
      <c r="AM11" s="22" t="s">
        <v>4</v>
      </c>
      <c r="AN11" s="27">
        <v>0</v>
      </c>
      <c r="AO11" s="279"/>
      <c r="AP11" s="282"/>
      <c r="AQ11" s="285"/>
      <c r="AR11" s="232">
        <f>AF12+AI12+AL12</f>
        <v>66</v>
      </c>
      <c r="AS11" s="235" t="s">
        <v>4</v>
      </c>
      <c r="AT11" s="238">
        <f>AH12+AK12+AN12</f>
        <v>38</v>
      </c>
      <c r="AU11" s="267">
        <f>AF11+AI11+AL11</f>
        <v>6</v>
      </c>
      <c r="AV11" s="270" t="s">
        <v>4</v>
      </c>
      <c r="AW11" s="273">
        <f>AH11+AK11+AN11</f>
        <v>0</v>
      </c>
      <c r="AX11" s="276">
        <f>IF(AF11&gt;AH11,3,IF(AF11&lt;AH11,1,IF(AF11=0,AND(AH11=0)*0,2)))+IF(AI11&gt;AK11,3,IF(AI11&lt;AK11,1,IF(AI11=0,AND(AK11=0)*0,2)))+IF(AL11&gt;AN11,3,IF(AL11&lt;AN11,1,IF(AL11=0,AND(AN11=0)*0,2)))</f>
        <v>9</v>
      </c>
      <c r="AY11" s="252">
        <v>1</v>
      </c>
      <c r="BA11" s="226">
        <v>1</v>
      </c>
      <c r="BB11" s="259" t="s">
        <v>53</v>
      </c>
      <c r="BC11" s="36"/>
      <c r="BD11" s="37"/>
      <c r="BE11" s="38"/>
      <c r="BF11" s="21">
        <v>2</v>
      </c>
      <c r="BG11" s="22" t="s">
        <v>4</v>
      </c>
      <c r="BH11" s="23">
        <v>0</v>
      </c>
      <c r="BI11" s="21">
        <v>2</v>
      </c>
      <c r="BJ11" s="22" t="s">
        <v>4</v>
      </c>
      <c r="BK11" s="23">
        <v>0</v>
      </c>
      <c r="BL11" s="21">
        <v>2</v>
      </c>
      <c r="BM11" s="22" t="s">
        <v>4</v>
      </c>
      <c r="BN11" s="27">
        <v>0</v>
      </c>
      <c r="BO11" s="279"/>
      <c r="BP11" s="282"/>
      <c r="BQ11" s="285"/>
      <c r="BR11" s="232">
        <f>BF12+BI12+BL12</f>
        <v>66</v>
      </c>
      <c r="BS11" s="235" t="s">
        <v>4</v>
      </c>
      <c r="BT11" s="238">
        <f>BH12+BK12+BN12</f>
        <v>32</v>
      </c>
      <c r="BU11" s="267">
        <f>BF11+BI11+BL11</f>
        <v>6</v>
      </c>
      <c r="BV11" s="270" t="s">
        <v>4</v>
      </c>
      <c r="BW11" s="273">
        <f>BH11+BK11+BN11</f>
        <v>0</v>
      </c>
      <c r="BX11" s="276">
        <f>IF(BF11&gt;BH11,3,IF(BF11&lt;BH11,1,IF(BF11=0,AND(BH11=0)*0,2)))+IF(BI11&gt;BK11,3,IF(BI11&lt;BK11,1,IF(BI11=0,AND(BK11=0)*0,2)))+IF(BL11&gt;BN11,3,IF(BL11&lt;BN11,1,IF(BL11=0,AND(BN11=0)*0,2)))</f>
        <v>9</v>
      </c>
      <c r="BY11" s="252">
        <v>0</v>
      </c>
    </row>
    <row r="12" spans="1:77" ht="20.100000000000001" customHeight="1">
      <c r="A12" s="227"/>
      <c r="B12" s="260"/>
      <c r="C12" s="39"/>
      <c r="D12" s="40"/>
      <c r="E12" s="41"/>
      <c r="F12" s="11">
        <v>22</v>
      </c>
      <c r="G12" s="12" t="s">
        <v>4</v>
      </c>
      <c r="H12" s="13">
        <v>5</v>
      </c>
      <c r="I12" s="11">
        <v>22</v>
      </c>
      <c r="J12" s="12" t="s">
        <v>4</v>
      </c>
      <c r="K12" s="13">
        <v>10</v>
      </c>
      <c r="L12" s="11">
        <v>22</v>
      </c>
      <c r="M12" s="12" t="s">
        <v>4</v>
      </c>
      <c r="N12" s="28">
        <v>6</v>
      </c>
      <c r="O12" s="280"/>
      <c r="P12" s="283"/>
      <c r="Q12" s="286"/>
      <c r="R12" s="233"/>
      <c r="S12" s="236"/>
      <c r="T12" s="239"/>
      <c r="U12" s="268"/>
      <c r="V12" s="271"/>
      <c r="W12" s="274"/>
      <c r="X12" s="277"/>
      <c r="Y12" s="253"/>
      <c r="Z12" s="1"/>
      <c r="AA12" s="227"/>
      <c r="AB12" s="260"/>
      <c r="AC12" s="39"/>
      <c r="AD12" s="40"/>
      <c r="AE12" s="41"/>
      <c r="AF12" s="11">
        <v>22</v>
      </c>
      <c r="AG12" s="12" t="s">
        <v>4</v>
      </c>
      <c r="AH12" s="13">
        <v>14</v>
      </c>
      <c r="AI12" s="11">
        <v>22</v>
      </c>
      <c r="AJ12" s="12" t="s">
        <v>4</v>
      </c>
      <c r="AK12" s="13">
        <v>10</v>
      </c>
      <c r="AL12" s="11">
        <v>22</v>
      </c>
      <c r="AM12" s="12" t="s">
        <v>4</v>
      </c>
      <c r="AN12" s="28">
        <v>14</v>
      </c>
      <c r="AO12" s="280"/>
      <c r="AP12" s="283"/>
      <c r="AQ12" s="286"/>
      <c r="AR12" s="233"/>
      <c r="AS12" s="236"/>
      <c r="AT12" s="239"/>
      <c r="AU12" s="268"/>
      <c r="AV12" s="271"/>
      <c r="AW12" s="274"/>
      <c r="AX12" s="277"/>
      <c r="AY12" s="253"/>
      <c r="BA12" s="227"/>
      <c r="BB12" s="260"/>
      <c r="BC12" s="39"/>
      <c r="BD12" s="40"/>
      <c r="BE12" s="41"/>
      <c r="BF12" s="11">
        <v>22</v>
      </c>
      <c r="BG12" s="12" t="s">
        <v>4</v>
      </c>
      <c r="BH12" s="13">
        <v>12</v>
      </c>
      <c r="BI12" s="11">
        <v>22</v>
      </c>
      <c r="BJ12" s="12" t="s">
        <v>4</v>
      </c>
      <c r="BK12" s="13">
        <v>12</v>
      </c>
      <c r="BL12" s="11">
        <v>22</v>
      </c>
      <c r="BM12" s="12" t="s">
        <v>4</v>
      </c>
      <c r="BN12" s="28">
        <v>8</v>
      </c>
      <c r="BO12" s="280"/>
      <c r="BP12" s="283"/>
      <c r="BQ12" s="286"/>
      <c r="BR12" s="233"/>
      <c r="BS12" s="236"/>
      <c r="BT12" s="239"/>
      <c r="BU12" s="268"/>
      <c r="BV12" s="271"/>
      <c r="BW12" s="274"/>
      <c r="BX12" s="277"/>
      <c r="BY12" s="253"/>
    </row>
    <row r="13" spans="1:77" ht="20.100000000000001" customHeight="1" thickBot="1">
      <c r="A13" s="228"/>
      <c r="B13" s="261"/>
      <c r="C13" s="42"/>
      <c r="D13" s="43"/>
      <c r="E13" s="44"/>
      <c r="F13" s="14"/>
      <c r="G13" s="15" t="s">
        <v>4</v>
      </c>
      <c r="H13" s="16"/>
      <c r="I13" s="14"/>
      <c r="J13" s="15" t="s">
        <v>4</v>
      </c>
      <c r="K13" s="16"/>
      <c r="L13" s="14"/>
      <c r="M13" s="15" t="s">
        <v>4</v>
      </c>
      <c r="N13" s="29"/>
      <c r="O13" s="281"/>
      <c r="P13" s="284"/>
      <c r="Q13" s="287"/>
      <c r="R13" s="234"/>
      <c r="S13" s="237"/>
      <c r="T13" s="240"/>
      <c r="U13" s="269"/>
      <c r="V13" s="272"/>
      <c r="W13" s="275"/>
      <c r="X13" s="278"/>
      <c r="Y13" s="254"/>
      <c r="Z13" s="1"/>
      <c r="AA13" s="228"/>
      <c r="AB13" s="261"/>
      <c r="AC13" s="42"/>
      <c r="AD13" s="43"/>
      <c r="AE13" s="44"/>
      <c r="AF13" s="14"/>
      <c r="AG13" s="15"/>
      <c r="AH13" s="16"/>
      <c r="AI13" s="14"/>
      <c r="AJ13" s="15"/>
      <c r="AK13" s="16"/>
      <c r="AL13" s="14"/>
      <c r="AM13" s="15"/>
      <c r="AN13" s="29"/>
      <c r="AO13" s="281"/>
      <c r="AP13" s="284"/>
      <c r="AQ13" s="287"/>
      <c r="AR13" s="234"/>
      <c r="AS13" s="237"/>
      <c r="AT13" s="240"/>
      <c r="AU13" s="269"/>
      <c r="AV13" s="272"/>
      <c r="AW13" s="275"/>
      <c r="AX13" s="278"/>
      <c r="AY13" s="254"/>
      <c r="BA13" s="228"/>
      <c r="BB13" s="261"/>
      <c r="BC13" s="42"/>
      <c r="BD13" s="43"/>
      <c r="BE13" s="44"/>
      <c r="BF13" s="14"/>
      <c r="BG13" s="15" t="s">
        <v>4</v>
      </c>
      <c r="BH13" s="16"/>
      <c r="BI13" s="14"/>
      <c r="BJ13" s="15" t="s">
        <v>4</v>
      </c>
      <c r="BK13" s="16"/>
      <c r="BL13" s="14"/>
      <c r="BM13" s="15" t="s">
        <v>4</v>
      </c>
      <c r="BN13" s="29"/>
      <c r="BO13" s="281"/>
      <c r="BP13" s="284"/>
      <c r="BQ13" s="287"/>
      <c r="BR13" s="234"/>
      <c r="BS13" s="237"/>
      <c r="BT13" s="240"/>
      <c r="BU13" s="269"/>
      <c r="BV13" s="272"/>
      <c r="BW13" s="275"/>
      <c r="BX13" s="278"/>
      <c r="BY13" s="254"/>
    </row>
    <row r="14" spans="1:77" ht="20.100000000000001" customHeight="1">
      <c r="A14" s="226">
        <v>2</v>
      </c>
      <c r="B14" s="255" t="s">
        <v>38</v>
      </c>
      <c r="C14" s="30">
        <f>H11</f>
        <v>0</v>
      </c>
      <c r="D14" s="22" t="s">
        <v>4</v>
      </c>
      <c r="E14" s="24">
        <v>2</v>
      </c>
      <c r="F14" s="45"/>
      <c r="G14" s="46"/>
      <c r="H14" s="47"/>
      <c r="I14" s="21">
        <v>2</v>
      </c>
      <c r="J14" s="22" t="s">
        <v>4</v>
      </c>
      <c r="K14" s="23">
        <v>0</v>
      </c>
      <c r="L14" s="21">
        <v>1</v>
      </c>
      <c r="M14" s="22" t="s">
        <v>4</v>
      </c>
      <c r="N14" s="27">
        <v>1</v>
      </c>
      <c r="O14" s="279"/>
      <c r="P14" s="282"/>
      <c r="Q14" s="285"/>
      <c r="R14" s="232">
        <f>C15+I15+L15</f>
        <v>46</v>
      </c>
      <c r="S14" s="235" t="s">
        <v>4</v>
      </c>
      <c r="T14" s="238">
        <f>E15+K15+N15</f>
        <v>52</v>
      </c>
      <c r="U14" s="267">
        <f>C14+I14+L14</f>
        <v>3</v>
      </c>
      <c r="V14" s="270" t="s">
        <v>4</v>
      </c>
      <c r="W14" s="273">
        <f>E14+K14+N14</f>
        <v>3</v>
      </c>
      <c r="X14" s="276">
        <f>IF(C14&gt;E14,3,IF(C14&lt;E14,1,IF(C14=0,AND(E14=0)*0,2)))+IF(I14&gt;K14,3,IF(I14&lt;K14,1,IF(I14=0,AND(K14=0)*0,2)))+IF(L14&gt;N14,3,IF(L14&lt;N14,1,IF(L14=0,AND(N14=0)*0,2)))</f>
        <v>6</v>
      </c>
      <c r="Y14" s="252">
        <v>2</v>
      </c>
      <c r="Z14" s="1"/>
      <c r="AA14" s="226">
        <v>2</v>
      </c>
      <c r="AB14" s="255" t="s">
        <v>41</v>
      </c>
      <c r="AC14" s="30">
        <f>AH11</f>
        <v>0</v>
      </c>
      <c r="AD14" s="22" t="s">
        <v>4</v>
      </c>
      <c r="AE14" s="24">
        <f>AF11</f>
        <v>2</v>
      </c>
      <c r="AF14" s="45"/>
      <c r="AG14" s="46"/>
      <c r="AH14" s="47"/>
      <c r="AI14" s="21">
        <v>2</v>
      </c>
      <c r="AJ14" s="22" t="s">
        <v>4</v>
      </c>
      <c r="AK14" s="23">
        <v>0</v>
      </c>
      <c r="AL14" s="21">
        <v>2</v>
      </c>
      <c r="AM14" s="22" t="s">
        <v>4</v>
      </c>
      <c r="AN14" s="27">
        <v>0</v>
      </c>
      <c r="AO14" s="279"/>
      <c r="AP14" s="282"/>
      <c r="AQ14" s="285"/>
      <c r="AR14" s="232">
        <f>AC15+AI15+AL15</f>
        <v>58</v>
      </c>
      <c r="AS14" s="235" t="s">
        <v>4</v>
      </c>
      <c r="AT14" s="238">
        <f>AE15+AK15+AN15</f>
        <v>49</v>
      </c>
      <c r="AU14" s="267">
        <f>AC14+AI14+AL14</f>
        <v>4</v>
      </c>
      <c r="AV14" s="270" t="s">
        <v>4</v>
      </c>
      <c r="AW14" s="273">
        <f>AE14+AK14+AN14</f>
        <v>2</v>
      </c>
      <c r="AX14" s="276">
        <f>IF(AC14&gt;AE14,3,IF(AC14&lt;AE14,1,IF(AC14=0,AND(AE14=0)*0,2)))+IF(AI14&gt;AK14,3,IF(AI14&lt;AK14,1,IF(AI14=0,AND(AK14=0)*0,2)))+IF(AL14&gt;AN14,3,IF(AL14&lt;AN14,1,IF(AL14=0,AND(AN14=0)*0,2)))</f>
        <v>7</v>
      </c>
      <c r="AY14" s="252">
        <v>2</v>
      </c>
      <c r="BA14" s="226">
        <v>2</v>
      </c>
      <c r="BB14" s="255" t="s">
        <v>54</v>
      </c>
      <c r="BC14" s="30">
        <f>BH11</f>
        <v>0</v>
      </c>
      <c r="BD14" s="22" t="s">
        <v>4</v>
      </c>
      <c r="BE14" s="24">
        <f>BF11</f>
        <v>2</v>
      </c>
      <c r="BF14" s="45"/>
      <c r="BG14" s="46"/>
      <c r="BH14" s="47"/>
      <c r="BI14" s="21">
        <v>0</v>
      </c>
      <c r="BJ14" s="22" t="s">
        <v>4</v>
      </c>
      <c r="BK14" s="23">
        <v>2</v>
      </c>
      <c r="BL14" s="21">
        <v>0</v>
      </c>
      <c r="BM14" s="22" t="s">
        <v>4</v>
      </c>
      <c r="BN14" s="27">
        <v>2</v>
      </c>
      <c r="BO14" s="279"/>
      <c r="BP14" s="282"/>
      <c r="BQ14" s="285"/>
      <c r="BR14" s="232">
        <f>BC15+BI15+BL15</f>
        <v>33</v>
      </c>
      <c r="BS14" s="235" t="s">
        <v>4</v>
      </c>
      <c r="BT14" s="238">
        <f>BE15+BK15+BN15</f>
        <v>66</v>
      </c>
      <c r="BU14" s="267">
        <f>BC14+BI14+BL14</f>
        <v>0</v>
      </c>
      <c r="BV14" s="270" t="s">
        <v>4</v>
      </c>
      <c r="BW14" s="273">
        <f>BE14+BK14+BN14</f>
        <v>6</v>
      </c>
      <c r="BX14" s="276">
        <f>IF(BC14&gt;BE14,3,IF(BC14&lt;BE14,1,IF(BC14=0,AND(BE14=0)*0,2)))+IF(BI14&gt;BK14,3,IF(BI14&lt;BK14,1,IF(BI14=0,AND(BK14=0)*0,2)))+IF(BL14&gt;BN14,3,IF(BL14&lt;BN14,1,IF(BL14=0,AND(BN14=0)*0,2)))</f>
        <v>3</v>
      </c>
      <c r="BY14" s="252">
        <v>0</v>
      </c>
    </row>
    <row r="15" spans="1:77" ht="20.100000000000001" customHeight="1">
      <c r="A15" s="227"/>
      <c r="B15" s="256"/>
      <c r="C15" s="31">
        <f>H12</f>
        <v>5</v>
      </c>
      <c r="D15" s="12" t="s">
        <v>4</v>
      </c>
      <c r="E15" s="17">
        <f>F12</f>
        <v>22</v>
      </c>
      <c r="F15" s="48"/>
      <c r="G15" s="49"/>
      <c r="H15" s="50"/>
      <c r="I15" s="11">
        <v>22</v>
      </c>
      <c r="J15" s="12" t="s">
        <v>4</v>
      </c>
      <c r="K15" s="13">
        <v>10</v>
      </c>
      <c r="L15" s="11">
        <v>19</v>
      </c>
      <c r="M15" s="12" t="s">
        <v>4</v>
      </c>
      <c r="N15" s="28">
        <v>20</v>
      </c>
      <c r="O15" s="280"/>
      <c r="P15" s="283"/>
      <c r="Q15" s="286"/>
      <c r="R15" s="233"/>
      <c r="S15" s="236"/>
      <c r="T15" s="239"/>
      <c r="U15" s="268"/>
      <c r="V15" s="271"/>
      <c r="W15" s="274"/>
      <c r="X15" s="277"/>
      <c r="Y15" s="253"/>
      <c r="Z15" s="1"/>
      <c r="AA15" s="227"/>
      <c r="AB15" s="256"/>
      <c r="AC15" s="31">
        <f>AH12</f>
        <v>14</v>
      </c>
      <c r="AD15" s="12" t="s">
        <v>4</v>
      </c>
      <c r="AE15" s="17">
        <f>AF12</f>
        <v>22</v>
      </c>
      <c r="AF15" s="48"/>
      <c r="AG15" s="49"/>
      <c r="AH15" s="50"/>
      <c r="AI15" s="11">
        <v>22</v>
      </c>
      <c r="AJ15" s="12" t="s">
        <v>4</v>
      </c>
      <c r="AK15" s="13">
        <v>12</v>
      </c>
      <c r="AL15" s="11">
        <v>22</v>
      </c>
      <c r="AM15" s="12" t="s">
        <v>4</v>
      </c>
      <c r="AN15" s="28">
        <v>15</v>
      </c>
      <c r="AO15" s="280"/>
      <c r="AP15" s="283"/>
      <c r="AQ15" s="286"/>
      <c r="AR15" s="233"/>
      <c r="AS15" s="236"/>
      <c r="AT15" s="239"/>
      <c r="AU15" s="268"/>
      <c r="AV15" s="271"/>
      <c r="AW15" s="274"/>
      <c r="AX15" s="277"/>
      <c r="AY15" s="253"/>
      <c r="BA15" s="227"/>
      <c r="BB15" s="256"/>
      <c r="BC15" s="31">
        <f>BH12</f>
        <v>12</v>
      </c>
      <c r="BD15" s="12" t="s">
        <v>4</v>
      </c>
      <c r="BE15" s="17">
        <f>BF12</f>
        <v>22</v>
      </c>
      <c r="BF15" s="48"/>
      <c r="BG15" s="49"/>
      <c r="BH15" s="50"/>
      <c r="BI15" s="11">
        <v>8</v>
      </c>
      <c r="BJ15" s="12" t="s">
        <v>4</v>
      </c>
      <c r="BK15" s="13">
        <v>22</v>
      </c>
      <c r="BL15" s="11">
        <v>13</v>
      </c>
      <c r="BM15" s="12" t="s">
        <v>4</v>
      </c>
      <c r="BN15" s="28">
        <v>22</v>
      </c>
      <c r="BO15" s="280"/>
      <c r="BP15" s="283"/>
      <c r="BQ15" s="286"/>
      <c r="BR15" s="233"/>
      <c r="BS15" s="236"/>
      <c r="BT15" s="239"/>
      <c r="BU15" s="268"/>
      <c r="BV15" s="271"/>
      <c r="BW15" s="274"/>
      <c r="BX15" s="277"/>
      <c r="BY15" s="253"/>
    </row>
    <row r="16" spans="1:77" ht="20.100000000000001" customHeight="1" thickBot="1">
      <c r="A16" s="228"/>
      <c r="B16" s="257"/>
      <c r="C16" s="32"/>
      <c r="D16" s="15"/>
      <c r="E16" s="18"/>
      <c r="F16" s="51"/>
      <c r="G16" s="52"/>
      <c r="H16" s="53"/>
      <c r="I16" s="14"/>
      <c r="J16" s="15"/>
      <c r="K16" s="16"/>
      <c r="L16" s="14"/>
      <c r="M16" s="15"/>
      <c r="N16" s="29"/>
      <c r="O16" s="281"/>
      <c r="P16" s="284"/>
      <c r="Q16" s="287"/>
      <c r="R16" s="234"/>
      <c r="S16" s="237"/>
      <c r="T16" s="240"/>
      <c r="U16" s="269"/>
      <c r="V16" s="272"/>
      <c r="W16" s="275"/>
      <c r="X16" s="278"/>
      <c r="Y16" s="254"/>
      <c r="Z16" s="1"/>
      <c r="AA16" s="228"/>
      <c r="AB16" s="257"/>
      <c r="AC16" s="32"/>
      <c r="AD16" s="15"/>
      <c r="AE16" s="18"/>
      <c r="AF16" s="51"/>
      <c r="AG16" s="52"/>
      <c r="AH16" s="53"/>
      <c r="AI16" s="14"/>
      <c r="AJ16" s="15"/>
      <c r="AK16" s="16"/>
      <c r="AL16" s="14"/>
      <c r="AM16" s="15"/>
      <c r="AN16" s="29"/>
      <c r="AO16" s="281"/>
      <c r="AP16" s="284"/>
      <c r="AQ16" s="287"/>
      <c r="AR16" s="234"/>
      <c r="AS16" s="237"/>
      <c r="AT16" s="240"/>
      <c r="AU16" s="269"/>
      <c r="AV16" s="272"/>
      <c r="AW16" s="275"/>
      <c r="AX16" s="278"/>
      <c r="AY16" s="254"/>
      <c r="BA16" s="228"/>
      <c r="BB16" s="257"/>
      <c r="BC16" s="32"/>
      <c r="BD16" s="15"/>
      <c r="BE16" s="18"/>
      <c r="BF16" s="51"/>
      <c r="BG16" s="52"/>
      <c r="BH16" s="53"/>
      <c r="BI16" s="14"/>
      <c r="BJ16" s="15"/>
      <c r="BK16" s="16"/>
      <c r="BL16" s="14"/>
      <c r="BM16" s="15"/>
      <c r="BN16" s="29"/>
      <c r="BO16" s="281"/>
      <c r="BP16" s="284"/>
      <c r="BQ16" s="287"/>
      <c r="BR16" s="234"/>
      <c r="BS16" s="237"/>
      <c r="BT16" s="240"/>
      <c r="BU16" s="269"/>
      <c r="BV16" s="272"/>
      <c r="BW16" s="275"/>
      <c r="BX16" s="278"/>
      <c r="BY16" s="254"/>
    </row>
    <row r="17" spans="1:77" ht="20.100000000000001" customHeight="1">
      <c r="A17" s="226">
        <v>3</v>
      </c>
      <c r="B17" s="255" t="s">
        <v>39</v>
      </c>
      <c r="C17" s="30">
        <f>K11</f>
        <v>0</v>
      </c>
      <c r="D17" s="22" t="s">
        <v>4</v>
      </c>
      <c r="E17" s="24">
        <f>I11</f>
        <v>2</v>
      </c>
      <c r="F17" s="25">
        <f>K14</f>
        <v>0</v>
      </c>
      <c r="G17" s="22" t="s">
        <v>4</v>
      </c>
      <c r="H17" s="23">
        <f>I14</f>
        <v>2</v>
      </c>
      <c r="I17" s="36"/>
      <c r="J17" s="37"/>
      <c r="K17" s="38"/>
      <c r="L17" s="21">
        <v>0</v>
      </c>
      <c r="M17" s="22" t="s">
        <v>4</v>
      </c>
      <c r="N17" s="27">
        <v>2</v>
      </c>
      <c r="O17" s="279"/>
      <c r="P17" s="282"/>
      <c r="Q17" s="285"/>
      <c r="R17" s="232">
        <f>C18+F18+L18</f>
        <v>39</v>
      </c>
      <c r="S17" s="235" t="s">
        <v>4</v>
      </c>
      <c r="T17" s="238">
        <f>E18+H18+N18</f>
        <v>66</v>
      </c>
      <c r="U17" s="267">
        <f>C17+F17+L17</f>
        <v>0</v>
      </c>
      <c r="V17" s="270" t="s">
        <v>4</v>
      </c>
      <c r="W17" s="273">
        <f>E17+H17+N17</f>
        <v>6</v>
      </c>
      <c r="X17" s="276">
        <f>IF(C17&gt;E17,3,IF(C17&lt;E17,1,IF(C17=0,AND(E17=0)*0,2)))+IF(F17&gt;H17,3,IF(F17&lt;H17,1,IF(F17=0,AND(H17=0)*0,2)))+IF(L17&gt;N17,3,IF(L17&lt;N17,1,IF(L17=0,AND(N17=0)*0,2)))</f>
        <v>3</v>
      </c>
      <c r="Y17" s="252">
        <v>4</v>
      </c>
      <c r="Z17" s="1"/>
      <c r="AA17" s="226">
        <v>3</v>
      </c>
      <c r="AB17" s="255" t="s">
        <v>42</v>
      </c>
      <c r="AC17" s="30">
        <f>AK11</f>
        <v>0</v>
      </c>
      <c r="AD17" s="22" t="s">
        <v>4</v>
      </c>
      <c r="AE17" s="24">
        <f>AI11</f>
        <v>2</v>
      </c>
      <c r="AF17" s="25">
        <f>AK14</f>
        <v>0</v>
      </c>
      <c r="AG17" s="22" t="s">
        <v>4</v>
      </c>
      <c r="AH17" s="23">
        <f>AI14</f>
        <v>2</v>
      </c>
      <c r="AI17" s="36"/>
      <c r="AJ17" s="37"/>
      <c r="AK17" s="38"/>
      <c r="AL17" s="21">
        <v>0</v>
      </c>
      <c r="AM17" s="22" t="s">
        <v>4</v>
      </c>
      <c r="AN17" s="27">
        <v>2</v>
      </c>
      <c r="AO17" s="279"/>
      <c r="AP17" s="282"/>
      <c r="AQ17" s="285"/>
      <c r="AR17" s="232">
        <f>AC18+AF18+AL18</f>
        <v>38</v>
      </c>
      <c r="AS17" s="235" t="s">
        <v>4</v>
      </c>
      <c r="AT17" s="238">
        <f>AE18+AH18+AN18</f>
        <v>66</v>
      </c>
      <c r="AU17" s="267">
        <f>AC17+AF17+AL17</f>
        <v>0</v>
      </c>
      <c r="AV17" s="270" t="s">
        <v>4</v>
      </c>
      <c r="AW17" s="273">
        <f>AE17+AH17+AN17</f>
        <v>6</v>
      </c>
      <c r="AX17" s="276">
        <f>IF(AC17&gt;AE17,3,IF(AC17&lt;AE17,1,IF(AC17=0,AND(AE17=0)*0,2)))+IF(AF17&gt;AH17,3,IF(AF17&lt;AH17,1,IF(AF17=0,AND(AH17=0)*0,2)))+IF(AL17&gt;AN17,3,IF(AL17&lt;AN17,1,IF(AL17=0,AND(AN17=0)*0,2)))</f>
        <v>3</v>
      </c>
      <c r="AY17" s="252">
        <v>4</v>
      </c>
      <c r="BA17" s="226">
        <v>3</v>
      </c>
      <c r="BB17" s="255" t="s">
        <v>55</v>
      </c>
      <c r="BC17" s="30">
        <f>BK11</f>
        <v>0</v>
      </c>
      <c r="BD17" s="22" t="s">
        <v>4</v>
      </c>
      <c r="BE17" s="24">
        <f>BI11</f>
        <v>2</v>
      </c>
      <c r="BF17" s="25">
        <f>BK14</f>
        <v>2</v>
      </c>
      <c r="BG17" s="22" t="s">
        <v>4</v>
      </c>
      <c r="BH17" s="23">
        <f>BI14</f>
        <v>0</v>
      </c>
      <c r="BI17" s="36"/>
      <c r="BJ17" s="37"/>
      <c r="BK17" s="38"/>
      <c r="BL17" s="21">
        <v>2</v>
      </c>
      <c r="BM17" s="22" t="s">
        <v>4</v>
      </c>
      <c r="BN17" s="27">
        <v>0</v>
      </c>
      <c r="BO17" s="279"/>
      <c r="BP17" s="282"/>
      <c r="BQ17" s="285"/>
      <c r="BR17" s="232">
        <f>BC18+BF18+BL18</f>
        <v>56</v>
      </c>
      <c r="BS17" s="235" t="s">
        <v>4</v>
      </c>
      <c r="BT17" s="238">
        <f>BE18+BH18+BN18</f>
        <v>38</v>
      </c>
      <c r="BU17" s="267">
        <f>BC17+BF17+BL17</f>
        <v>4</v>
      </c>
      <c r="BV17" s="270" t="s">
        <v>4</v>
      </c>
      <c r="BW17" s="273">
        <f>BE17+BH17+BN17</f>
        <v>2</v>
      </c>
      <c r="BX17" s="276">
        <f>IF(BC17&gt;BE17,3,IF(BC17&lt;BE17,1,IF(BC17=0,AND(BE17=0)*0,2)))+IF(BF17&gt;BH17,3,IF(BF17&lt;BH17,1,IF(BF17=0,AND(BH17=0)*0,2)))+IF(BL17&gt;BN17,3,IF(BL17&lt;BN17,1,IF(BL17=0,AND(BN17=0)*0,2)))</f>
        <v>7</v>
      </c>
      <c r="BY17" s="252">
        <v>0</v>
      </c>
    </row>
    <row r="18" spans="1:77" ht="20.100000000000001" customHeight="1">
      <c r="A18" s="227"/>
      <c r="B18" s="256"/>
      <c r="C18" s="31">
        <f>K12</f>
        <v>10</v>
      </c>
      <c r="D18" s="12" t="s">
        <v>4</v>
      </c>
      <c r="E18" s="17">
        <f>I12</f>
        <v>22</v>
      </c>
      <c r="F18" s="19">
        <f>K15</f>
        <v>10</v>
      </c>
      <c r="G18" s="12" t="s">
        <v>4</v>
      </c>
      <c r="H18" s="13">
        <f>I15</f>
        <v>22</v>
      </c>
      <c r="I18" s="39"/>
      <c r="J18" s="40"/>
      <c r="K18" s="41"/>
      <c r="L18" s="11">
        <v>19</v>
      </c>
      <c r="M18" s="12" t="s">
        <v>4</v>
      </c>
      <c r="N18" s="28">
        <v>22</v>
      </c>
      <c r="O18" s="280"/>
      <c r="P18" s="283"/>
      <c r="Q18" s="286"/>
      <c r="R18" s="233"/>
      <c r="S18" s="236"/>
      <c r="T18" s="239"/>
      <c r="U18" s="268"/>
      <c r="V18" s="271"/>
      <c r="W18" s="274"/>
      <c r="X18" s="277"/>
      <c r="Y18" s="253"/>
      <c r="Z18" s="1"/>
      <c r="AA18" s="227"/>
      <c r="AB18" s="256"/>
      <c r="AC18" s="31">
        <f>AK12</f>
        <v>10</v>
      </c>
      <c r="AD18" s="12" t="s">
        <v>4</v>
      </c>
      <c r="AE18" s="17">
        <f>AI12</f>
        <v>22</v>
      </c>
      <c r="AF18" s="19">
        <f>AK15</f>
        <v>12</v>
      </c>
      <c r="AG18" s="12" t="s">
        <v>4</v>
      </c>
      <c r="AH18" s="13">
        <f>AI15</f>
        <v>22</v>
      </c>
      <c r="AI18" s="39"/>
      <c r="AJ18" s="40"/>
      <c r="AK18" s="41"/>
      <c r="AL18" s="11">
        <v>16</v>
      </c>
      <c r="AM18" s="12" t="s">
        <v>4</v>
      </c>
      <c r="AN18" s="28">
        <v>22</v>
      </c>
      <c r="AO18" s="280"/>
      <c r="AP18" s="283"/>
      <c r="AQ18" s="286"/>
      <c r="AR18" s="233"/>
      <c r="AS18" s="236"/>
      <c r="AT18" s="239"/>
      <c r="AU18" s="268"/>
      <c r="AV18" s="271"/>
      <c r="AW18" s="274"/>
      <c r="AX18" s="277"/>
      <c r="AY18" s="253"/>
      <c r="BA18" s="227"/>
      <c r="BB18" s="256"/>
      <c r="BC18" s="31">
        <f>BK12</f>
        <v>12</v>
      </c>
      <c r="BD18" s="12" t="s">
        <v>4</v>
      </c>
      <c r="BE18" s="17">
        <f>BI12</f>
        <v>22</v>
      </c>
      <c r="BF18" s="19">
        <f>BK15</f>
        <v>22</v>
      </c>
      <c r="BG18" s="12" t="s">
        <v>4</v>
      </c>
      <c r="BH18" s="13">
        <f>BI15</f>
        <v>8</v>
      </c>
      <c r="BI18" s="39"/>
      <c r="BJ18" s="40"/>
      <c r="BK18" s="41"/>
      <c r="BL18" s="11">
        <v>22</v>
      </c>
      <c r="BM18" s="12" t="s">
        <v>4</v>
      </c>
      <c r="BN18" s="28">
        <v>8</v>
      </c>
      <c r="BO18" s="280"/>
      <c r="BP18" s="283"/>
      <c r="BQ18" s="286"/>
      <c r="BR18" s="233"/>
      <c r="BS18" s="236"/>
      <c r="BT18" s="239"/>
      <c r="BU18" s="268"/>
      <c r="BV18" s="271"/>
      <c r="BW18" s="274"/>
      <c r="BX18" s="277"/>
      <c r="BY18" s="253"/>
    </row>
    <row r="19" spans="1:77" ht="20.100000000000001" customHeight="1" thickBot="1">
      <c r="A19" s="228"/>
      <c r="B19" s="257"/>
      <c r="C19" s="32"/>
      <c r="D19" s="15"/>
      <c r="E19" s="18"/>
      <c r="F19" s="20"/>
      <c r="G19" s="15"/>
      <c r="H19" s="16"/>
      <c r="I19" s="42"/>
      <c r="J19" s="43"/>
      <c r="K19" s="44"/>
      <c r="L19" s="14"/>
      <c r="M19" s="15"/>
      <c r="N19" s="29"/>
      <c r="O19" s="281"/>
      <c r="P19" s="284"/>
      <c r="Q19" s="287"/>
      <c r="R19" s="234"/>
      <c r="S19" s="237"/>
      <c r="T19" s="240"/>
      <c r="U19" s="269"/>
      <c r="V19" s="272"/>
      <c r="W19" s="275"/>
      <c r="X19" s="278"/>
      <c r="Y19" s="254"/>
      <c r="Z19" s="1"/>
      <c r="AA19" s="228"/>
      <c r="AB19" s="257"/>
      <c r="AC19" s="32"/>
      <c r="AD19" s="15"/>
      <c r="AE19" s="18"/>
      <c r="AF19" s="20"/>
      <c r="AG19" s="15"/>
      <c r="AH19" s="16"/>
      <c r="AI19" s="42"/>
      <c r="AJ19" s="43"/>
      <c r="AK19" s="44"/>
      <c r="AL19" s="14"/>
      <c r="AM19" s="15"/>
      <c r="AN19" s="29"/>
      <c r="AO19" s="281"/>
      <c r="AP19" s="284"/>
      <c r="AQ19" s="287"/>
      <c r="AR19" s="234"/>
      <c r="AS19" s="237"/>
      <c r="AT19" s="240"/>
      <c r="AU19" s="269"/>
      <c r="AV19" s="272"/>
      <c r="AW19" s="275"/>
      <c r="AX19" s="278"/>
      <c r="AY19" s="254"/>
      <c r="BA19" s="228"/>
      <c r="BB19" s="257"/>
      <c r="BC19" s="32"/>
      <c r="BD19" s="15"/>
      <c r="BE19" s="18"/>
      <c r="BF19" s="20"/>
      <c r="BG19" s="15"/>
      <c r="BH19" s="16"/>
      <c r="BI19" s="42"/>
      <c r="BJ19" s="43"/>
      <c r="BK19" s="44"/>
      <c r="BL19" s="14"/>
      <c r="BM19" s="15"/>
      <c r="BN19" s="29"/>
      <c r="BO19" s="281"/>
      <c r="BP19" s="284"/>
      <c r="BQ19" s="287"/>
      <c r="BR19" s="234"/>
      <c r="BS19" s="237"/>
      <c r="BT19" s="240"/>
      <c r="BU19" s="269"/>
      <c r="BV19" s="272"/>
      <c r="BW19" s="275"/>
      <c r="BX19" s="278"/>
      <c r="BY19" s="254"/>
    </row>
    <row r="20" spans="1:77" ht="20.100000000000001" customHeight="1">
      <c r="A20" s="226">
        <v>4</v>
      </c>
      <c r="B20" s="255" t="s">
        <v>46</v>
      </c>
      <c r="C20" s="30">
        <f>N11</f>
        <v>0</v>
      </c>
      <c r="D20" s="22" t="s">
        <v>4</v>
      </c>
      <c r="E20" s="24">
        <f>L11</f>
        <v>2</v>
      </c>
      <c r="F20" s="25">
        <f>N14</f>
        <v>1</v>
      </c>
      <c r="G20" s="22" t="s">
        <v>4</v>
      </c>
      <c r="H20" s="23">
        <f>L14</f>
        <v>1</v>
      </c>
      <c r="I20" s="21">
        <f>N17</f>
        <v>2</v>
      </c>
      <c r="J20" s="22" t="s">
        <v>4</v>
      </c>
      <c r="K20" s="23">
        <f>L17</f>
        <v>0</v>
      </c>
      <c r="L20" s="45"/>
      <c r="M20" s="46"/>
      <c r="N20" s="47"/>
      <c r="O20" s="279"/>
      <c r="P20" s="282"/>
      <c r="Q20" s="285"/>
      <c r="R20" s="232">
        <f>C21+F21+I21</f>
        <v>48</v>
      </c>
      <c r="S20" s="235" t="s">
        <v>4</v>
      </c>
      <c r="T20" s="238">
        <f>E21+H21+K21</f>
        <v>60</v>
      </c>
      <c r="U20" s="267">
        <f>C20+F20+I20</f>
        <v>3</v>
      </c>
      <c r="V20" s="270" t="s">
        <v>4</v>
      </c>
      <c r="W20" s="273">
        <f>E20+H20+K20</f>
        <v>3</v>
      </c>
      <c r="X20" s="276">
        <f>IF(C20&gt;E20,3,IF(C20&lt;E20,1,IF(C20=0,AND(E20=0)*0,2)))+IF(F20&gt;H20,3,IF(F20&lt;H20,1,IF(F20=0,AND(H20=0)*0,2)))+IF(I20&gt;K20,3,IF(I20&lt;K20,1,IF(I20=0,AND(K20=0)*0,2)))</f>
        <v>6</v>
      </c>
      <c r="Y20" s="252">
        <v>3</v>
      </c>
      <c r="Z20" s="1"/>
      <c r="AA20" s="226">
        <v>4</v>
      </c>
      <c r="AB20" s="255" t="s">
        <v>47</v>
      </c>
      <c r="AC20" s="30">
        <f>AN11</f>
        <v>0</v>
      </c>
      <c r="AD20" s="22" t="s">
        <v>4</v>
      </c>
      <c r="AE20" s="24">
        <f>AL11</f>
        <v>2</v>
      </c>
      <c r="AF20" s="25">
        <f>AN14</f>
        <v>0</v>
      </c>
      <c r="AG20" s="22" t="s">
        <v>4</v>
      </c>
      <c r="AH20" s="23">
        <f>AL14</f>
        <v>2</v>
      </c>
      <c r="AI20" s="21">
        <f>AN17</f>
        <v>2</v>
      </c>
      <c r="AJ20" s="22" t="s">
        <v>4</v>
      </c>
      <c r="AK20" s="23">
        <f>AL17</f>
        <v>0</v>
      </c>
      <c r="AL20" s="45"/>
      <c r="AM20" s="46"/>
      <c r="AN20" s="47"/>
      <c r="AO20" s="279"/>
      <c r="AP20" s="282"/>
      <c r="AQ20" s="285"/>
      <c r="AR20" s="232">
        <f>AC21+AF21+AI21</f>
        <v>51</v>
      </c>
      <c r="AS20" s="235" t="s">
        <v>4</v>
      </c>
      <c r="AT20" s="238">
        <f>AE21+AH21+AK21</f>
        <v>60</v>
      </c>
      <c r="AU20" s="267">
        <f>AC20+AF20+AI20</f>
        <v>2</v>
      </c>
      <c r="AV20" s="270" t="s">
        <v>4</v>
      </c>
      <c r="AW20" s="273">
        <f>AE20+AH20+AK20</f>
        <v>4</v>
      </c>
      <c r="AX20" s="276">
        <f>IF(AC20&gt;AE20,3,IF(AC20&lt;AE20,1,IF(AC20=0,AND(AE20=0)*0,2)))+IF(AF20&gt;AH20,3,IF(AF20&lt;AH20,1,IF(AF20=0,AND(AH20=0)*0,2)))+IF(AI20&gt;AK20,3,IF(AI20&lt;AK20,1,IF(AI20=0,AND(AK20=0)*0,2)))</f>
        <v>5</v>
      </c>
      <c r="AY20" s="252">
        <v>3</v>
      </c>
      <c r="BA20" s="226">
        <v>4</v>
      </c>
      <c r="BB20" s="255" t="s">
        <v>56</v>
      </c>
      <c r="BC20" s="30">
        <f>BN11</f>
        <v>0</v>
      </c>
      <c r="BD20" s="22" t="s">
        <v>4</v>
      </c>
      <c r="BE20" s="24">
        <f>BL11</f>
        <v>2</v>
      </c>
      <c r="BF20" s="25">
        <f>BN14</f>
        <v>2</v>
      </c>
      <c r="BG20" s="22" t="s">
        <v>4</v>
      </c>
      <c r="BH20" s="23">
        <f>BL14</f>
        <v>0</v>
      </c>
      <c r="BI20" s="21">
        <f>BN17</f>
        <v>0</v>
      </c>
      <c r="BJ20" s="22" t="s">
        <v>4</v>
      </c>
      <c r="BK20" s="23">
        <f>BL17</f>
        <v>2</v>
      </c>
      <c r="BL20" s="45"/>
      <c r="BM20" s="46"/>
      <c r="BN20" s="47"/>
      <c r="BO20" s="279"/>
      <c r="BP20" s="282"/>
      <c r="BQ20" s="285"/>
      <c r="BR20" s="232">
        <f>BC21+BF21+BI21</f>
        <v>38</v>
      </c>
      <c r="BS20" s="235" t="s">
        <v>4</v>
      </c>
      <c r="BT20" s="238">
        <f>BE21+BH21+BK21</f>
        <v>57</v>
      </c>
      <c r="BU20" s="267">
        <f>BC20+BF20+BI20</f>
        <v>2</v>
      </c>
      <c r="BV20" s="270" t="s">
        <v>4</v>
      </c>
      <c r="BW20" s="273">
        <f>BE20+BH20+BK20</f>
        <v>4</v>
      </c>
      <c r="BX20" s="276">
        <f>IF(BC20&gt;BE20,3,IF(BC20&lt;BE20,1,IF(BC20=0,AND(BE20=0)*0,2)))+IF(BF20&gt;BH20,3,IF(BF20&lt;BH20,1,IF(BF20=0,AND(BH20=0)*0,2)))+IF(BI20&gt;BK20,3,IF(BI20&lt;BK20,1,IF(BI20=0,AND(BK20=0)*0,2)))</f>
        <v>5</v>
      </c>
      <c r="BY20" s="252">
        <v>0</v>
      </c>
    </row>
    <row r="21" spans="1:77" ht="20.100000000000001" customHeight="1">
      <c r="A21" s="227"/>
      <c r="B21" s="256"/>
      <c r="C21" s="31">
        <f>N12</f>
        <v>6</v>
      </c>
      <c r="D21" s="12" t="s">
        <v>4</v>
      </c>
      <c r="E21" s="17">
        <f>L12</f>
        <v>22</v>
      </c>
      <c r="F21" s="19">
        <f>N15</f>
        <v>20</v>
      </c>
      <c r="G21" s="12" t="s">
        <v>4</v>
      </c>
      <c r="H21" s="13">
        <f>L15</f>
        <v>19</v>
      </c>
      <c r="I21" s="11">
        <f>N18</f>
        <v>22</v>
      </c>
      <c r="J21" s="12" t="s">
        <v>4</v>
      </c>
      <c r="K21" s="13">
        <f>L18</f>
        <v>19</v>
      </c>
      <c r="L21" s="48"/>
      <c r="M21" s="49"/>
      <c r="N21" s="50"/>
      <c r="O21" s="280"/>
      <c r="P21" s="283"/>
      <c r="Q21" s="286"/>
      <c r="R21" s="233"/>
      <c r="S21" s="236"/>
      <c r="T21" s="239"/>
      <c r="U21" s="268"/>
      <c r="V21" s="271"/>
      <c r="W21" s="274"/>
      <c r="X21" s="277"/>
      <c r="Y21" s="253"/>
      <c r="Z21" s="1"/>
      <c r="AA21" s="227"/>
      <c r="AB21" s="256"/>
      <c r="AC21" s="31">
        <f>AN12</f>
        <v>14</v>
      </c>
      <c r="AD21" s="12" t="s">
        <v>4</v>
      </c>
      <c r="AE21" s="17">
        <f>AL12</f>
        <v>22</v>
      </c>
      <c r="AF21" s="19">
        <f>AN15</f>
        <v>15</v>
      </c>
      <c r="AG21" s="12" t="s">
        <v>4</v>
      </c>
      <c r="AH21" s="13">
        <f>AL15</f>
        <v>22</v>
      </c>
      <c r="AI21" s="11">
        <f>AN18</f>
        <v>22</v>
      </c>
      <c r="AJ21" s="12" t="s">
        <v>4</v>
      </c>
      <c r="AK21" s="13">
        <f>AL18</f>
        <v>16</v>
      </c>
      <c r="AL21" s="48"/>
      <c r="AM21" s="49"/>
      <c r="AN21" s="50"/>
      <c r="AO21" s="280"/>
      <c r="AP21" s="283"/>
      <c r="AQ21" s="286"/>
      <c r="AR21" s="233"/>
      <c r="AS21" s="236"/>
      <c r="AT21" s="239"/>
      <c r="AU21" s="268"/>
      <c r="AV21" s="271"/>
      <c r="AW21" s="274"/>
      <c r="AX21" s="277"/>
      <c r="AY21" s="253"/>
      <c r="BA21" s="227"/>
      <c r="BB21" s="256"/>
      <c r="BC21" s="31">
        <f>BN12</f>
        <v>8</v>
      </c>
      <c r="BD21" s="12" t="s">
        <v>4</v>
      </c>
      <c r="BE21" s="17">
        <f>BL12</f>
        <v>22</v>
      </c>
      <c r="BF21" s="19">
        <f>BN15</f>
        <v>22</v>
      </c>
      <c r="BG21" s="12" t="s">
        <v>4</v>
      </c>
      <c r="BH21" s="13">
        <f>BL15</f>
        <v>13</v>
      </c>
      <c r="BI21" s="11">
        <f>BN18</f>
        <v>8</v>
      </c>
      <c r="BJ21" s="12" t="s">
        <v>4</v>
      </c>
      <c r="BK21" s="13">
        <f>BL18</f>
        <v>22</v>
      </c>
      <c r="BL21" s="48"/>
      <c r="BM21" s="49"/>
      <c r="BN21" s="50"/>
      <c r="BO21" s="280"/>
      <c r="BP21" s="283"/>
      <c r="BQ21" s="286"/>
      <c r="BR21" s="233"/>
      <c r="BS21" s="236"/>
      <c r="BT21" s="239"/>
      <c r="BU21" s="268"/>
      <c r="BV21" s="271"/>
      <c r="BW21" s="274"/>
      <c r="BX21" s="277"/>
      <c r="BY21" s="253"/>
    </row>
    <row r="22" spans="1:77" ht="20.100000000000001" customHeight="1" thickBot="1">
      <c r="A22" s="228"/>
      <c r="B22" s="257"/>
      <c r="C22" s="32"/>
      <c r="D22" s="15"/>
      <c r="E22" s="18"/>
      <c r="F22" s="20"/>
      <c r="G22" s="15"/>
      <c r="H22" s="16"/>
      <c r="I22" s="14"/>
      <c r="J22" s="15"/>
      <c r="K22" s="16"/>
      <c r="L22" s="51"/>
      <c r="M22" s="52"/>
      <c r="N22" s="53"/>
      <c r="O22" s="281"/>
      <c r="P22" s="284"/>
      <c r="Q22" s="287"/>
      <c r="R22" s="234"/>
      <c r="S22" s="237"/>
      <c r="T22" s="240"/>
      <c r="U22" s="269"/>
      <c r="V22" s="272"/>
      <c r="W22" s="275"/>
      <c r="X22" s="278"/>
      <c r="Y22" s="254"/>
      <c r="Z22" s="1"/>
      <c r="AA22" s="228"/>
      <c r="AB22" s="257"/>
      <c r="AC22" s="32"/>
      <c r="AD22" s="15"/>
      <c r="AE22" s="18"/>
      <c r="AF22" s="20"/>
      <c r="AG22" s="15"/>
      <c r="AH22" s="16"/>
      <c r="AI22" s="14"/>
      <c r="AJ22" s="15"/>
      <c r="AK22" s="16"/>
      <c r="AL22" s="51"/>
      <c r="AM22" s="52"/>
      <c r="AN22" s="53"/>
      <c r="AO22" s="281"/>
      <c r="AP22" s="284"/>
      <c r="AQ22" s="287"/>
      <c r="AR22" s="234"/>
      <c r="AS22" s="237"/>
      <c r="AT22" s="240"/>
      <c r="AU22" s="269"/>
      <c r="AV22" s="272"/>
      <c r="AW22" s="275"/>
      <c r="AX22" s="278"/>
      <c r="AY22" s="254"/>
      <c r="BA22" s="228"/>
      <c r="BB22" s="257"/>
      <c r="BC22" s="32"/>
      <c r="BD22" s="15"/>
      <c r="BE22" s="18"/>
      <c r="BF22" s="20"/>
      <c r="BG22" s="15"/>
      <c r="BH22" s="16"/>
      <c r="BI22" s="14"/>
      <c r="BJ22" s="15"/>
      <c r="BK22" s="16"/>
      <c r="BL22" s="51"/>
      <c r="BM22" s="52"/>
      <c r="BN22" s="53"/>
      <c r="BO22" s="281"/>
      <c r="BP22" s="284"/>
      <c r="BQ22" s="287"/>
      <c r="BR22" s="234"/>
      <c r="BS22" s="237"/>
      <c r="BT22" s="240"/>
      <c r="BU22" s="269"/>
      <c r="BV22" s="272"/>
      <c r="BW22" s="275"/>
      <c r="BX22" s="278"/>
      <c r="BY22" s="254"/>
    </row>
    <row r="23" spans="1:77" ht="18" customHeight="1">
      <c r="A23" s="56"/>
      <c r="B23" s="55"/>
      <c r="C23" s="57"/>
      <c r="D23" s="58"/>
      <c r="E23" s="58"/>
      <c r="F23" s="58"/>
      <c r="G23" s="58"/>
      <c r="H23" s="58"/>
      <c r="I23" s="58"/>
      <c r="J23" s="58"/>
      <c r="K23" s="58"/>
      <c r="L23" s="82"/>
      <c r="M23" s="82"/>
      <c r="N23" s="82"/>
      <c r="O23" s="81"/>
      <c r="P23" s="81"/>
      <c r="Q23" s="81"/>
      <c r="R23" s="82"/>
      <c r="S23" s="82"/>
      <c r="T23" s="82"/>
      <c r="U23" s="83"/>
      <c r="V23" s="83"/>
      <c r="W23" s="83"/>
      <c r="X23" s="59"/>
      <c r="Y23" s="60"/>
      <c r="Z23" s="1"/>
      <c r="AA23" s="56"/>
      <c r="AB23" s="55"/>
      <c r="AC23" s="57"/>
      <c r="AD23" s="58"/>
      <c r="AE23" s="58"/>
      <c r="AF23" s="58"/>
      <c r="AG23" s="58"/>
      <c r="AH23" s="58"/>
      <c r="AI23" s="58"/>
      <c r="AJ23" s="58"/>
      <c r="AK23" s="58"/>
      <c r="AL23" s="82"/>
      <c r="AM23" s="82"/>
      <c r="AN23" s="82"/>
      <c r="AO23" s="81"/>
      <c r="AP23" s="81"/>
      <c r="AQ23" s="81"/>
      <c r="AR23" s="82"/>
      <c r="AS23" s="82"/>
      <c r="AT23" s="82"/>
      <c r="AU23" s="83"/>
      <c r="AV23" s="83"/>
      <c r="AW23" s="83"/>
      <c r="AX23" s="59"/>
      <c r="AY23" s="60"/>
      <c r="BA23" s="56"/>
      <c r="BB23" s="55"/>
      <c r="BC23" s="57"/>
      <c r="BD23" s="58"/>
      <c r="BE23" s="58"/>
      <c r="BF23" s="58"/>
      <c r="BG23" s="58"/>
      <c r="BH23" s="58"/>
      <c r="BI23" s="58"/>
      <c r="BJ23" s="58"/>
      <c r="BK23" s="58"/>
      <c r="BL23" s="82"/>
      <c r="BM23" s="82"/>
      <c r="BN23" s="82"/>
      <c r="BO23" s="81"/>
      <c r="BP23" s="81"/>
      <c r="BQ23" s="81"/>
      <c r="BR23" s="82"/>
      <c r="BS23" s="82"/>
      <c r="BT23" s="82"/>
      <c r="BU23" s="83"/>
      <c r="BV23" s="83"/>
      <c r="BW23" s="83"/>
      <c r="BX23" s="59"/>
      <c r="BY23" s="60"/>
    </row>
    <row r="24" spans="1:77" ht="18" customHeight="1">
      <c r="B24" s="61" t="s">
        <v>12</v>
      </c>
      <c r="C24" s="290" t="s">
        <v>9</v>
      </c>
      <c r="D24" s="291"/>
      <c r="E24" s="292"/>
      <c r="F24" s="290" t="s">
        <v>10</v>
      </c>
      <c r="G24" s="291"/>
      <c r="H24" s="292"/>
      <c r="I24" s="290" t="s">
        <v>11</v>
      </c>
      <c r="J24" s="291"/>
      <c r="K24" s="292"/>
      <c r="L24" s="35"/>
      <c r="M24" s="10"/>
      <c r="N24" s="10"/>
      <c r="O24" s="5"/>
      <c r="P24" s="6"/>
      <c r="Q24" s="7"/>
      <c r="R24" s="5"/>
      <c r="S24" s="6"/>
      <c r="T24" s="5"/>
      <c r="U24" s="5"/>
      <c r="V24" s="5"/>
      <c r="W24" s="5"/>
      <c r="X24" s="5"/>
      <c r="Y24" s="5"/>
      <c r="Z24" s="1"/>
      <c r="AA24" s="3"/>
      <c r="AB24" s="61" t="s">
        <v>12</v>
      </c>
      <c r="AC24" s="290" t="s">
        <v>9</v>
      </c>
      <c r="AD24" s="291"/>
      <c r="AE24" s="292"/>
      <c r="AF24" s="290" t="s">
        <v>10</v>
      </c>
      <c r="AG24" s="291"/>
      <c r="AH24" s="292"/>
      <c r="AI24" s="290" t="s">
        <v>11</v>
      </c>
      <c r="AJ24" s="291"/>
      <c r="AK24" s="292"/>
      <c r="AL24" s="35"/>
      <c r="AM24" s="10"/>
      <c r="AN24" s="10"/>
      <c r="AO24" s="5"/>
      <c r="AP24" s="6"/>
      <c r="AQ24" s="7"/>
      <c r="AR24" s="5"/>
      <c r="AS24" s="6"/>
      <c r="AT24" s="5"/>
      <c r="AU24" s="5"/>
      <c r="AV24" s="5"/>
      <c r="AW24" s="5"/>
      <c r="AX24" s="5"/>
      <c r="AY24" s="5"/>
      <c r="BA24" s="3"/>
      <c r="BB24" s="61" t="s">
        <v>12</v>
      </c>
      <c r="BC24" s="290" t="s">
        <v>9</v>
      </c>
      <c r="BD24" s="291"/>
      <c r="BE24" s="292"/>
      <c r="BF24" s="290" t="s">
        <v>10</v>
      </c>
      <c r="BG24" s="291"/>
      <c r="BH24" s="292"/>
      <c r="BI24" s="290" t="s">
        <v>11</v>
      </c>
      <c r="BJ24" s="291"/>
      <c r="BK24" s="292"/>
      <c r="BL24" s="35"/>
      <c r="BM24" s="10"/>
      <c r="BN24" s="10"/>
      <c r="BO24" s="5"/>
      <c r="BP24" s="6"/>
      <c r="BQ24" s="7"/>
      <c r="BR24" s="5"/>
      <c r="BS24" s="6"/>
      <c r="BT24" s="5"/>
      <c r="BU24" s="5"/>
      <c r="BV24" s="5"/>
      <c r="BW24" s="5"/>
      <c r="BX24" s="5"/>
      <c r="BY24" s="5"/>
    </row>
    <row r="25" spans="1:77" ht="18" customHeight="1">
      <c r="B25" s="8"/>
      <c r="C25" s="293" t="s">
        <v>13</v>
      </c>
      <c r="D25" s="294"/>
      <c r="E25" s="295"/>
      <c r="F25" s="293" t="s">
        <v>17</v>
      </c>
      <c r="G25" s="294"/>
      <c r="H25" s="295"/>
      <c r="I25" s="293" t="s">
        <v>16</v>
      </c>
      <c r="J25" s="294"/>
      <c r="K25" s="295"/>
      <c r="L25" s="35"/>
      <c r="M25" s="10"/>
      <c r="N25" s="10"/>
      <c r="O25" s="9"/>
      <c r="P25" s="9"/>
      <c r="Q25" s="9"/>
      <c r="R25" s="9"/>
      <c r="S25" s="9"/>
      <c r="T25" s="5"/>
      <c r="U25" s="5"/>
      <c r="V25" s="5"/>
      <c r="W25" s="5"/>
      <c r="X25" s="5"/>
      <c r="Y25" s="5"/>
      <c r="Z25" s="2"/>
      <c r="AA25" s="3"/>
      <c r="AB25" s="8"/>
      <c r="AC25" s="293" t="s">
        <v>13</v>
      </c>
      <c r="AD25" s="294"/>
      <c r="AE25" s="295"/>
      <c r="AF25" s="293" t="s">
        <v>17</v>
      </c>
      <c r="AG25" s="294"/>
      <c r="AH25" s="295"/>
      <c r="AI25" s="293" t="s">
        <v>16</v>
      </c>
      <c r="AJ25" s="294"/>
      <c r="AK25" s="295"/>
      <c r="AL25" s="35"/>
      <c r="AM25" s="10"/>
      <c r="AN25" s="10"/>
      <c r="AO25" s="9"/>
      <c r="AP25" s="9"/>
      <c r="AQ25" s="9"/>
      <c r="AR25" s="9"/>
      <c r="AS25" s="9"/>
      <c r="AT25" s="5"/>
      <c r="AU25" s="5"/>
      <c r="AV25" s="5"/>
      <c r="AW25" s="5"/>
      <c r="AX25" s="5"/>
      <c r="AY25" s="5"/>
      <c r="BA25" s="3"/>
      <c r="BB25" s="8"/>
      <c r="BC25" s="293" t="s">
        <v>13</v>
      </c>
      <c r="BD25" s="294"/>
      <c r="BE25" s="295"/>
      <c r="BF25" s="293" t="s">
        <v>17</v>
      </c>
      <c r="BG25" s="294"/>
      <c r="BH25" s="295"/>
      <c r="BI25" s="293" t="s">
        <v>16</v>
      </c>
      <c r="BJ25" s="294"/>
      <c r="BK25" s="295"/>
      <c r="BL25" s="35"/>
      <c r="BM25" s="10"/>
      <c r="BN25" s="10"/>
      <c r="BO25" s="9"/>
      <c r="BP25" s="9"/>
      <c r="BQ25" s="9"/>
      <c r="BR25" s="9"/>
      <c r="BS25" s="9"/>
      <c r="BT25" s="5"/>
      <c r="BU25" s="5"/>
      <c r="BV25" s="5"/>
      <c r="BW25" s="5"/>
      <c r="BX25" s="5"/>
      <c r="BY25" s="5"/>
    </row>
    <row r="26" spans="1:77" ht="18" customHeight="1">
      <c r="B26" s="2"/>
      <c r="C26" s="296" t="s">
        <v>14</v>
      </c>
      <c r="D26" s="297"/>
      <c r="E26" s="298"/>
      <c r="F26" s="296" t="s">
        <v>15</v>
      </c>
      <c r="G26" s="297"/>
      <c r="H26" s="298"/>
      <c r="I26" s="296" t="s">
        <v>18</v>
      </c>
      <c r="J26" s="297"/>
      <c r="K26" s="298"/>
      <c r="L26" s="35"/>
      <c r="M26" s="10"/>
      <c r="N26" s="10"/>
      <c r="O26" s="9"/>
      <c r="P26" s="9"/>
      <c r="Q26" s="9"/>
      <c r="R26" s="9"/>
      <c r="S26" s="9"/>
      <c r="T26" s="5"/>
      <c r="U26" s="5"/>
      <c r="V26" s="5"/>
      <c r="W26" s="5"/>
      <c r="X26" s="5"/>
      <c r="Y26" s="5"/>
      <c r="Z26" s="2"/>
      <c r="AA26" s="3"/>
      <c r="AB26" s="2"/>
      <c r="AC26" s="296" t="s">
        <v>14</v>
      </c>
      <c r="AD26" s="297"/>
      <c r="AE26" s="298"/>
      <c r="AF26" s="296" t="s">
        <v>15</v>
      </c>
      <c r="AG26" s="297"/>
      <c r="AH26" s="298"/>
      <c r="AI26" s="296" t="s">
        <v>18</v>
      </c>
      <c r="AJ26" s="297"/>
      <c r="AK26" s="298"/>
      <c r="AL26" s="35"/>
      <c r="AM26" s="10"/>
      <c r="AN26" s="10"/>
      <c r="AO26" s="9"/>
      <c r="AP26" s="9"/>
      <c r="AQ26" s="9"/>
      <c r="AR26" s="9"/>
      <c r="AS26" s="9"/>
      <c r="AT26" s="5"/>
      <c r="AU26" s="5"/>
      <c r="AV26" s="5"/>
      <c r="AW26" s="5"/>
      <c r="AX26" s="5"/>
      <c r="AY26" s="5"/>
      <c r="BA26" s="3"/>
      <c r="BB26" s="2"/>
      <c r="BC26" s="296" t="s">
        <v>14</v>
      </c>
      <c r="BD26" s="297"/>
      <c r="BE26" s="298"/>
      <c r="BF26" s="296" t="s">
        <v>15</v>
      </c>
      <c r="BG26" s="297"/>
      <c r="BH26" s="298"/>
      <c r="BI26" s="296" t="s">
        <v>18</v>
      </c>
      <c r="BJ26" s="297"/>
      <c r="BK26" s="298"/>
      <c r="BL26" s="35"/>
      <c r="BM26" s="10"/>
      <c r="BN26" s="10"/>
      <c r="BO26" s="9"/>
      <c r="BP26" s="9"/>
      <c r="BQ26" s="9"/>
      <c r="BR26" s="9"/>
      <c r="BS26" s="9"/>
      <c r="BT26" s="5"/>
      <c r="BU26" s="5"/>
      <c r="BV26" s="5"/>
      <c r="BW26" s="5"/>
      <c r="BX26" s="5"/>
      <c r="BY26" s="5"/>
    </row>
    <row r="27" spans="1:77" ht="15" customHeight="1" thickBot="1">
      <c r="B27" s="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"/>
      <c r="AA27" s="3"/>
      <c r="AB27" s="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BA27" s="3"/>
      <c r="BB27" s="2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</row>
    <row r="28" spans="1:77" ht="15" customHeight="1">
      <c r="B28" s="2"/>
      <c r="C28" s="10"/>
      <c r="D28" s="10"/>
      <c r="E28" s="10"/>
      <c r="F28" s="10"/>
      <c r="G28" s="10"/>
      <c r="H28" s="10"/>
      <c r="I28" s="303" t="s">
        <v>2</v>
      </c>
      <c r="J28" s="304"/>
      <c r="K28" s="304"/>
      <c r="L28" s="304"/>
      <c r="M28" s="304"/>
      <c r="N28" s="305"/>
      <c r="O28" s="311" t="str">
        <f>IF(Y11=1,B11,IF(Y14=1,B14,IF(Y17=1,B17,IF(Y20=1,B20," "))))</f>
        <v>SLAVÍK</v>
      </c>
      <c r="P28" s="312"/>
      <c r="Q28" s="312"/>
      <c r="R28" s="312"/>
      <c r="S28" s="312"/>
      <c r="T28" s="312"/>
      <c r="U28" s="312"/>
      <c r="V28" s="312"/>
      <c r="W28" s="312"/>
      <c r="X28" s="312"/>
      <c r="Y28" s="313"/>
      <c r="Z28" s="1"/>
      <c r="AA28" s="3"/>
      <c r="AB28" s="2"/>
      <c r="AC28" s="10"/>
      <c r="AD28" s="10"/>
      <c r="AE28" s="10"/>
      <c r="AF28" s="10"/>
      <c r="AG28" s="10"/>
      <c r="AH28" s="10"/>
      <c r="AI28" s="303" t="s">
        <v>2</v>
      </c>
      <c r="AJ28" s="304"/>
      <c r="AK28" s="304"/>
      <c r="AL28" s="304"/>
      <c r="AM28" s="304"/>
      <c r="AN28" s="305"/>
      <c r="AO28" s="311" t="str">
        <f>IF(AY11=1,AB11,IF(AY14=1,AB14,IF(AY17=1,AB17,IF(AY20=1,AB20," "))))</f>
        <v>KUPSA</v>
      </c>
      <c r="AP28" s="312"/>
      <c r="AQ28" s="312"/>
      <c r="AR28" s="312"/>
      <c r="AS28" s="312"/>
      <c r="AT28" s="312"/>
      <c r="AU28" s="312"/>
      <c r="AV28" s="312"/>
      <c r="AW28" s="312"/>
      <c r="AX28" s="312"/>
      <c r="AY28" s="313"/>
      <c r="BA28" s="3"/>
      <c r="BB28" s="2"/>
      <c r="BC28" s="10"/>
      <c r="BD28" s="10"/>
      <c r="BE28" s="10"/>
      <c r="BF28" s="10"/>
      <c r="BG28" s="10"/>
      <c r="BH28" s="10"/>
      <c r="BI28" s="303" t="s">
        <v>2</v>
      </c>
      <c r="BJ28" s="304"/>
      <c r="BK28" s="304"/>
      <c r="BL28" s="304"/>
      <c r="BM28" s="304"/>
      <c r="BN28" s="305"/>
      <c r="BO28" s="311" t="str">
        <f>IF(BY11=1,BB11,IF(BY14=1,BB14,IF(BY17=1,BB17,IF(BY20=1,BB20," "))))</f>
        <v xml:space="preserve"> </v>
      </c>
      <c r="BP28" s="312"/>
      <c r="BQ28" s="312"/>
      <c r="BR28" s="312"/>
      <c r="BS28" s="312"/>
      <c r="BT28" s="312"/>
      <c r="BU28" s="312"/>
      <c r="BV28" s="312"/>
      <c r="BW28" s="312"/>
      <c r="BX28" s="312"/>
      <c r="BY28" s="313"/>
    </row>
    <row r="29" spans="1:77" ht="15" customHeight="1">
      <c r="B29" s="1"/>
      <c r="C29" s="10"/>
      <c r="D29" s="10"/>
      <c r="E29" s="10"/>
      <c r="F29" s="10"/>
      <c r="G29" s="10"/>
      <c r="H29" s="10"/>
      <c r="I29" s="306"/>
      <c r="J29" s="288"/>
      <c r="K29" s="288"/>
      <c r="L29" s="288"/>
      <c r="M29" s="288"/>
      <c r="N29" s="307"/>
      <c r="O29" s="314"/>
      <c r="P29" s="289"/>
      <c r="Q29" s="289"/>
      <c r="R29" s="289"/>
      <c r="S29" s="289"/>
      <c r="T29" s="289"/>
      <c r="U29" s="289"/>
      <c r="V29" s="289"/>
      <c r="W29" s="289"/>
      <c r="X29" s="289"/>
      <c r="Y29" s="315"/>
      <c r="Z29" s="1"/>
      <c r="AA29" s="3"/>
      <c r="AB29" s="1"/>
      <c r="AC29" s="10"/>
      <c r="AD29" s="10"/>
      <c r="AE29" s="10"/>
      <c r="AF29" s="10"/>
      <c r="AG29" s="10"/>
      <c r="AH29" s="10"/>
      <c r="AI29" s="306"/>
      <c r="AJ29" s="288"/>
      <c r="AK29" s="288"/>
      <c r="AL29" s="288"/>
      <c r="AM29" s="288"/>
      <c r="AN29" s="307"/>
      <c r="AO29" s="314"/>
      <c r="AP29" s="289"/>
      <c r="AQ29" s="289"/>
      <c r="AR29" s="289"/>
      <c r="AS29" s="289"/>
      <c r="AT29" s="289"/>
      <c r="AU29" s="289"/>
      <c r="AV29" s="289"/>
      <c r="AW29" s="289"/>
      <c r="AX29" s="289"/>
      <c r="AY29" s="315"/>
      <c r="BA29" s="3"/>
      <c r="BB29" s="1"/>
      <c r="BC29" s="10"/>
      <c r="BD29" s="10"/>
      <c r="BE29" s="10"/>
      <c r="BF29" s="10"/>
      <c r="BG29" s="10"/>
      <c r="BH29" s="10"/>
      <c r="BI29" s="306"/>
      <c r="BJ29" s="288"/>
      <c r="BK29" s="288"/>
      <c r="BL29" s="288"/>
      <c r="BM29" s="288"/>
      <c r="BN29" s="307"/>
      <c r="BO29" s="314"/>
      <c r="BP29" s="289"/>
      <c r="BQ29" s="289"/>
      <c r="BR29" s="289"/>
      <c r="BS29" s="289"/>
      <c r="BT29" s="289"/>
      <c r="BU29" s="289"/>
      <c r="BV29" s="289"/>
      <c r="BW29" s="289"/>
      <c r="BX29" s="289"/>
      <c r="BY29" s="315"/>
    </row>
    <row r="30" spans="1:77" ht="15" customHeight="1" thickBot="1">
      <c r="B30" s="1"/>
      <c r="C30" s="1"/>
      <c r="D30" s="1"/>
      <c r="E30" s="1"/>
      <c r="F30" s="1"/>
      <c r="G30" s="1"/>
      <c r="H30" s="1"/>
      <c r="I30" s="308"/>
      <c r="J30" s="309"/>
      <c r="K30" s="309"/>
      <c r="L30" s="309"/>
      <c r="M30" s="309"/>
      <c r="N30" s="310"/>
      <c r="O30" s="316"/>
      <c r="P30" s="317"/>
      <c r="Q30" s="317"/>
      <c r="R30" s="317"/>
      <c r="S30" s="317"/>
      <c r="T30" s="317"/>
      <c r="U30" s="317"/>
      <c r="V30" s="317"/>
      <c r="W30" s="317"/>
      <c r="X30" s="317"/>
      <c r="Y30" s="318"/>
      <c r="Z30" s="1"/>
      <c r="AA30" s="3"/>
      <c r="AB30" s="1"/>
      <c r="AC30" s="1"/>
      <c r="AD30" s="1"/>
      <c r="AE30" s="1"/>
      <c r="AF30" s="1"/>
      <c r="AG30" s="1"/>
      <c r="AH30" s="1"/>
      <c r="AI30" s="308"/>
      <c r="AJ30" s="309"/>
      <c r="AK30" s="309"/>
      <c r="AL30" s="309"/>
      <c r="AM30" s="309"/>
      <c r="AN30" s="310"/>
      <c r="AO30" s="316"/>
      <c r="AP30" s="317"/>
      <c r="AQ30" s="317"/>
      <c r="AR30" s="317"/>
      <c r="AS30" s="317"/>
      <c r="AT30" s="317"/>
      <c r="AU30" s="317"/>
      <c r="AV30" s="317"/>
      <c r="AW30" s="317"/>
      <c r="AX30" s="317"/>
      <c r="AY30" s="318"/>
      <c r="BA30" s="3"/>
      <c r="BB30" s="1"/>
      <c r="BC30" s="1"/>
      <c r="BD30" s="1"/>
      <c r="BE30" s="1"/>
      <c r="BF30" s="1"/>
      <c r="BG30" s="1"/>
      <c r="BH30" s="1"/>
      <c r="BI30" s="308"/>
      <c r="BJ30" s="309"/>
      <c r="BK30" s="309"/>
      <c r="BL30" s="309"/>
      <c r="BM30" s="309"/>
      <c r="BN30" s="310"/>
      <c r="BO30" s="316"/>
      <c r="BP30" s="317"/>
      <c r="BQ30" s="317"/>
      <c r="BR30" s="317"/>
      <c r="BS30" s="317"/>
      <c r="BT30" s="317"/>
      <c r="BU30" s="317"/>
      <c r="BV30" s="317"/>
      <c r="BW30" s="317"/>
      <c r="BX30" s="317"/>
      <c r="BY30" s="318"/>
    </row>
    <row r="31" spans="1:77" ht="15" customHeight="1">
      <c r="B31" s="1"/>
      <c r="C31" s="1"/>
      <c r="D31" s="1"/>
      <c r="E31" s="1"/>
      <c r="F31" s="1"/>
      <c r="G31" s="1"/>
      <c r="H31" s="1"/>
      <c r="I31" s="85"/>
      <c r="J31" s="85"/>
      <c r="K31" s="85"/>
      <c r="L31" s="85"/>
      <c r="M31" s="85"/>
      <c r="N31" s="85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"/>
      <c r="AA31" s="3"/>
      <c r="AB31" s="1"/>
      <c r="AC31" s="1"/>
      <c r="AD31" s="1"/>
      <c r="AE31" s="1"/>
      <c r="AF31" s="1"/>
      <c r="AG31" s="1"/>
      <c r="AH31" s="1"/>
      <c r="AI31" s="85"/>
      <c r="AJ31" s="85"/>
      <c r="AK31" s="85"/>
      <c r="AL31" s="85"/>
      <c r="AM31" s="85"/>
      <c r="AN31" s="85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BA31"/>
    </row>
    <row r="32" spans="1:77" ht="18" customHeight="1">
      <c r="BA32"/>
    </row>
    <row r="33" spans="1:77" ht="15" customHeight="1">
      <c r="A33" s="244" t="s">
        <v>49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51" t="s">
        <v>3</v>
      </c>
      <c r="U33" s="251"/>
      <c r="V33" s="251"/>
      <c r="W33" s="251"/>
      <c r="X33" s="245" t="s">
        <v>19</v>
      </c>
      <c r="Y33" s="246"/>
      <c r="BA33" s="244" t="s">
        <v>52</v>
      </c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51" t="s">
        <v>3</v>
      </c>
      <c r="BU33" s="251"/>
      <c r="BV33" s="251"/>
      <c r="BW33" s="251"/>
      <c r="BX33" s="245" t="s">
        <v>19</v>
      </c>
      <c r="BY33" s="246"/>
    </row>
    <row r="34" spans="1:77" ht="1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51" t="s">
        <v>0</v>
      </c>
      <c r="U34" s="251"/>
      <c r="V34" s="251"/>
      <c r="W34" s="251"/>
      <c r="X34" s="249" t="s">
        <v>20</v>
      </c>
      <c r="Y34" s="250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51" t="s">
        <v>0</v>
      </c>
      <c r="BU34" s="251"/>
      <c r="BV34" s="251"/>
      <c r="BW34" s="251"/>
      <c r="BX34" s="249" t="s">
        <v>20</v>
      </c>
      <c r="BY34" s="250"/>
    </row>
    <row r="35" spans="1:77" ht="1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51" t="s">
        <v>1</v>
      </c>
      <c r="U35" s="251"/>
      <c r="V35" s="251"/>
      <c r="W35" s="251"/>
      <c r="X35" s="247" t="s">
        <v>21</v>
      </c>
      <c r="Y35" s="248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51" t="s">
        <v>1</v>
      </c>
      <c r="BU35" s="251"/>
      <c r="BV35" s="251"/>
      <c r="BW35" s="251"/>
      <c r="BX35" s="247" t="s">
        <v>21</v>
      </c>
      <c r="BY35" s="248"/>
    </row>
    <row r="36" spans="1:77" ht="15" customHeight="1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BA36" s="3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ht="30" customHeight="1" thickBot="1">
      <c r="A37" s="26"/>
      <c r="B37" s="54" t="s">
        <v>22</v>
      </c>
      <c r="C37" s="262">
        <v>1</v>
      </c>
      <c r="D37" s="225"/>
      <c r="E37" s="263"/>
      <c r="F37" s="224">
        <v>2</v>
      </c>
      <c r="G37" s="225"/>
      <c r="H37" s="263"/>
      <c r="I37" s="224">
        <v>3</v>
      </c>
      <c r="J37" s="225"/>
      <c r="K37" s="263"/>
      <c r="L37" s="224">
        <v>4</v>
      </c>
      <c r="M37" s="225"/>
      <c r="N37" s="264"/>
      <c r="O37" s="258"/>
      <c r="P37" s="258"/>
      <c r="Q37" s="258"/>
      <c r="R37" s="265" t="s">
        <v>5</v>
      </c>
      <c r="S37" s="258"/>
      <c r="T37" s="266"/>
      <c r="U37" s="258" t="s">
        <v>6</v>
      </c>
      <c r="V37" s="258"/>
      <c r="W37" s="258"/>
      <c r="X37" s="34" t="s">
        <v>7</v>
      </c>
      <c r="Y37" s="33" t="s">
        <v>8</v>
      </c>
      <c r="Z37" s="3"/>
      <c r="BA37" s="26"/>
      <c r="BB37" s="54" t="s">
        <v>22</v>
      </c>
      <c r="BC37" s="262">
        <v>1</v>
      </c>
      <c r="BD37" s="225"/>
      <c r="BE37" s="263"/>
      <c r="BF37" s="224">
        <v>2</v>
      </c>
      <c r="BG37" s="225"/>
      <c r="BH37" s="263"/>
      <c r="BI37" s="224">
        <v>3</v>
      </c>
      <c r="BJ37" s="225"/>
      <c r="BK37" s="263"/>
      <c r="BL37" s="224">
        <v>4</v>
      </c>
      <c r="BM37" s="225"/>
      <c r="BN37" s="264"/>
      <c r="BO37" s="258"/>
      <c r="BP37" s="258"/>
      <c r="BQ37" s="258"/>
      <c r="BR37" s="265" t="s">
        <v>5</v>
      </c>
      <c r="BS37" s="258"/>
      <c r="BT37" s="266"/>
      <c r="BU37" s="258" t="s">
        <v>6</v>
      </c>
      <c r="BV37" s="258"/>
      <c r="BW37" s="258"/>
      <c r="BX37" s="34" t="s">
        <v>7</v>
      </c>
      <c r="BY37" s="33" t="s">
        <v>8</v>
      </c>
    </row>
    <row r="38" spans="1:77" ht="20.100000000000001" customHeight="1">
      <c r="A38" s="226">
        <v>1</v>
      </c>
      <c r="B38" s="259" t="s">
        <v>43</v>
      </c>
      <c r="C38" s="36"/>
      <c r="D38" s="37"/>
      <c r="E38" s="38"/>
      <c r="F38" s="21">
        <v>0</v>
      </c>
      <c r="G38" s="22" t="s">
        <v>4</v>
      </c>
      <c r="H38" s="23">
        <v>2</v>
      </c>
      <c r="I38" s="21">
        <v>2</v>
      </c>
      <c r="J38" s="22" t="s">
        <v>4</v>
      </c>
      <c r="K38" s="23">
        <v>0</v>
      </c>
      <c r="L38" s="21">
        <v>0</v>
      </c>
      <c r="M38" s="22" t="s">
        <v>4</v>
      </c>
      <c r="N38" s="27">
        <v>0</v>
      </c>
      <c r="O38" s="279"/>
      <c r="P38" s="282"/>
      <c r="Q38" s="285"/>
      <c r="R38" s="232">
        <f>F39+I39+L39</f>
        <v>41</v>
      </c>
      <c r="S38" s="235" t="s">
        <v>4</v>
      </c>
      <c r="T38" s="238">
        <f>H39+K39+N39</f>
        <v>29</v>
      </c>
      <c r="U38" s="267">
        <f>F38+I38+L38</f>
        <v>2</v>
      </c>
      <c r="V38" s="270" t="s">
        <v>4</v>
      </c>
      <c r="W38" s="273">
        <f>H38+K38+N38</f>
        <v>2</v>
      </c>
      <c r="X38" s="276">
        <f>IF(F38&gt;H38,3,IF(F38&lt;H38,1,IF(F38=0,AND(H38=0)*0,2)))+IF(I38&gt;K38,3,IF(I38&lt;K38,1,IF(I38=0,AND(K38=0)*0,2)))+IF(L38&gt;N38,3,IF(L38&lt;N38,1,IF(L38=0,AND(N38=0)*0,2)))</f>
        <v>4</v>
      </c>
      <c r="Y38" s="252">
        <v>2</v>
      </c>
      <c r="Z38" s="1"/>
      <c r="BA38" s="226">
        <v>1</v>
      </c>
      <c r="BB38" s="259" t="s">
        <v>57</v>
      </c>
      <c r="BC38" s="36"/>
      <c r="BD38" s="37"/>
      <c r="BE38" s="38"/>
      <c r="BF38" s="21">
        <v>0</v>
      </c>
      <c r="BG38" s="22" t="s">
        <v>4</v>
      </c>
      <c r="BH38" s="23">
        <v>2</v>
      </c>
      <c r="BI38" s="21">
        <v>0</v>
      </c>
      <c r="BJ38" s="22" t="s">
        <v>4</v>
      </c>
      <c r="BK38" s="23">
        <v>0</v>
      </c>
      <c r="BL38" s="21">
        <v>1</v>
      </c>
      <c r="BM38" s="22" t="s">
        <v>4</v>
      </c>
      <c r="BN38" s="27">
        <v>1</v>
      </c>
      <c r="BO38" s="279"/>
      <c r="BP38" s="282"/>
      <c r="BQ38" s="285"/>
      <c r="BR38" s="232">
        <f>BF39+BI39+BL39</f>
        <v>21</v>
      </c>
      <c r="BS38" s="235" t="s">
        <v>4</v>
      </c>
      <c r="BT38" s="238">
        <f>BH39+BK39+BN39</f>
        <v>41</v>
      </c>
      <c r="BU38" s="267">
        <f>BF38+BI38+BL38</f>
        <v>1</v>
      </c>
      <c r="BV38" s="270" t="s">
        <v>4</v>
      </c>
      <c r="BW38" s="273">
        <f>BH38+BK38+BN38</f>
        <v>3</v>
      </c>
      <c r="BX38" s="276">
        <f>IF(BF38&gt;BH38,3,IF(BF38&lt;BH38,1,IF(BF38=0,AND(BH38=0)*0,2)))+IF(BI38&gt;BK38,3,IF(BI38&lt;BK38,1,IF(BI38=0,AND(BK38=0)*0,2)))+IF(BL38&gt;BN38,3,IF(BL38&lt;BN38,1,IF(BL38=0,AND(BN38=0)*0,2)))</f>
        <v>3</v>
      </c>
      <c r="BY38" s="252">
        <v>0</v>
      </c>
    </row>
    <row r="39" spans="1:77" ht="20.100000000000001" customHeight="1">
      <c r="A39" s="227"/>
      <c r="B39" s="260"/>
      <c r="C39" s="39"/>
      <c r="D39" s="40"/>
      <c r="E39" s="41"/>
      <c r="F39" s="11">
        <v>19</v>
      </c>
      <c r="G39" s="12" t="s">
        <v>4</v>
      </c>
      <c r="H39" s="13">
        <v>22</v>
      </c>
      <c r="I39" s="11">
        <v>22</v>
      </c>
      <c r="J39" s="12" t="s">
        <v>4</v>
      </c>
      <c r="K39" s="13">
        <v>7</v>
      </c>
      <c r="L39" s="11">
        <v>0</v>
      </c>
      <c r="M39" s="12" t="s">
        <v>4</v>
      </c>
      <c r="N39" s="28">
        <v>0</v>
      </c>
      <c r="O39" s="280"/>
      <c r="P39" s="283"/>
      <c r="Q39" s="286"/>
      <c r="R39" s="233"/>
      <c r="S39" s="236"/>
      <c r="T39" s="239"/>
      <c r="U39" s="268"/>
      <c r="V39" s="271"/>
      <c r="W39" s="274"/>
      <c r="X39" s="277"/>
      <c r="Y39" s="253"/>
      <c r="Z39" s="1"/>
      <c r="BA39" s="227"/>
      <c r="BB39" s="260"/>
      <c r="BC39" s="39"/>
      <c r="BD39" s="40"/>
      <c r="BE39" s="41"/>
      <c r="BF39" s="11">
        <v>8</v>
      </c>
      <c r="BG39" s="12" t="s">
        <v>4</v>
      </c>
      <c r="BH39" s="13">
        <v>22</v>
      </c>
      <c r="BI39" s="11">
        <v>0</v>
      </c>
      <c r="BJ39" s="12" t="s">
        <v>4</v>
      </c>
      <c r="BK39" s="13">
        <v>0</v>
      </c>
      <c r="BL39" s="11">
        <v>13</v>
      </c>
      <c r="BM39" s="12" t="s">
        <v>4</v>
      </c>
      <c r="BN39" s="28">
        <v>19</v>
      </c>
      <c r="BO39" s="280"/>
      <c r="BP39" s="283"/>
      <c r="BQ39" s="286"/>
      <c r="BR39" s="233"/>
      <c r="BS39" s="236"/>
      <c r="BT39" s="239"/>
      <c r="BU39" s="268"/>
      <c r="BV39" s="271"/>
      <c r="BW39" s="274"/>
      <c r="BX39" s="277"/>
      <c r="BY39" s="253"/>
    </row>
    <row r="40" spans="1:77" ht="20.100000000000001" customHeight="1" thickBot="1">
      <c r="A40" s="228"/>
      <c r="B40" s="261"/>
      <c r="C40" s="42"/>
      <c r="D40" s="43"/>
      <c r="E40" s="44"/>
      <c r="F40" s="14"/>
      <c r="G40" s="15" t="s">
        <v>4</v>
      </c>
      <c r="H40" s="16"/>
      <c r="I40" s="14"/>
      <c r="J40" s="15" t="s">
        <v>4</v>
      </c>
      <c r="K40" s="16"/>
      <c r="L40" s="14"/>
      <c r="M40" s="15" t="s">
        <v>4</v>
      </c>
      <c r="N40" s="29"/>
      <c r="O40" s="281"/>
      <c r="P40" s="284"/>
      <c r="Q40" s="287"/>
      <c r="R40" s="234"/>
      <c r="S40" s="237"/>
      <c r="T40" s="240"/>
      <c r="U40" s="269"/>
      <c r="V40" s="272"/>
      <c r="W40" s="275"/>
      <c r="X40" s="278"/>
      <c r="Y40" s="254"/>
      <c r="Z40" s="1"/>
      <c r="BA40" s="228"/>
      <c r="BB40" s="261"/>
      <c r="BC40" s="42"/>
      <c r="BD40" s="43"/>
      <c r="BE40" s="44"/>
      <c r="BF40" s="14"/>
      <c r="BG40" s="15" t="s">
        <v>4</v>
      </c>
      <c r="BH40" s="16"/>
      <c r="BI40" s="14"/>
      <c r="BJ40" s="15" t="s">
        <v>4</v>
      </c>
      <c r="BK40" s="16"/>
      <c r="BL40" s="14"/>
      <c r="BM40" s="15" t="s">
        <v>4</v>
      </c>
      <c r="BN40" s="29"/>
      <c r="BO40" s="281"/>
      <c r="BP40" s="284"/>
      <c r="BQ40" s="287"/>
      <c r="BR40" s="234"/>
      <c r="BS40" s="237"/>
      <c r="BT40" s="240"/>
      <c r="BU40" s="269"/>
      <c r="BV40" s="272"/>
      <c r="BW40" s="275"/>
      <c r="BX40" s="278"/>
      <c r="BY40" s="254"/>
    </row>
    <row r="41" spans="1:77" ht="20.100000000000001" customHeight="1">
      <c r="A41" s="226">
        <v>2</v>
      </c>
      <c r="B41" s="255" t="s">
        <v>45</v>
      </c>
      <c r="C41" s="30">
        <f>H38</f>
        <v>2</v>
      </c>
      <c r="D41" s="22" t="s">
        <v>4</v>
      </c>
      <c r="E41" s="24">
        <f>F38</f>
        <v>0</v>
      </c>
      <c r="F41" s="45"/>
      <c r="G41" s="46"/>
      <c r="H41" s="47"/>
      <c r="I41" s="21">
        <v>2</v>
      </c>
      <c r="J41" s="22" t="s">
        <v>4</v>
      </c>
      <c r="K41" s="23">
        <v>0</v>
      </c>
      <c r="L41" s="21">
        <v>0</v>
      </c>
      <c r="M41" s="22" t="s">
        <v>4</v>
      </c>
      <c r="N41" s="27">
        <v>0</v>
      </c>
      <c r="O41" s="279"/>
      <c r="P41" s="282"/>
      <c r="Q41" s="285"/>
      <c r="R41" s="232">
        <f>C42+I42+L42</f>
        <v>44</v>
      </c>
      <c r="S41" s="235" t="s">
        <v>4</v>
      </c>
      <c r="T41" s="238">
        <f>E42+K42+N42</f>
        <v>24</v>
      </c>
      <c r="U41" s="267">
        <f>C41+I41+L41</f>
        <v>4</v>
      </c>
      <c r="V41" s="270" t="s">
        <v>4</v>
      </c>
      <c r="W41" s="273">
        <f>E41+K41+N41</f>
        <v>0</v>
      </c>
      <c r="X41" s="276">
        <f>IF(C41&gt;E41,3,IF(C41&lt;E41,1,IF(C41=0,AND(E41=0)*0,2)))+IF(I41&gt;K41,3,IF(I41&lt;K41,1,IF(I41=0,AND(K41=0)*0,2)))+IF(L41&gt;N41,3,IF(L41&lt;N41,1,IF(L41=0,AND(N41=0)*0,2)))</f>
        <v>6</v>
      </c>
      <c r="Y41" s="252">
        <v>1</v>
      </c>
      <c r="Z41" s="1"/>
      <c r="BA41" s="226">
        <v>2</v>
      </c>
      <c r="BB41" s="255" t="s">
        <v>58</v>
      </c>
      <c r="BC41" s="30">
        <f>BH38</f>
        <v>2</v>
      </c>
      <c r="BD41" s="22" t="s">
        <v>4</v>
      </c>
      <c r="BE41" s="24">
        <f>BF38</f>
        <v>0</v>
      </c>
      <c r="BF41" s="45"/>
      <c r="BG41" s="46"/>
      <c r="BH41" s="47"/>
      <c r="BI41" s="21">
        <v>0</v>
      </c>
      <c r="BJ41" s="22" t="s">
        <v>4</v>
      </c>
      <c r="BK41" s="23">
        <v>0</v>
      </c>
      <c r="BL41" s="21">
        <v>1</v>
      </c>
      <c r="BM41" s="22" t="s">
        <v>4</v>
      </c>
      <c r="BN41" s="27">
        <v>1</v>
      </c>
      <c r="BO41" s="279"/>
      <c r="BP41" s="282"/>
      <c r="BQ41" s="285"/>
      <c r="BR41" s="232">
        <f>BC42+BI42+BL42</f>
        <v>42</v>
      </c>
      <c r="BS41" s="235" t="s">
        <v>4</v>
      </c>
      <c r="BT41" s="238">
        <f>BE42+BK42+BN42</f>
        <v>22</v>
      </c>
      <c r="BU41" s="267">
        <f>BC41+BI41+BL41</f>
        <v>3</v>
      </c>
      <c r="BV41" s="270" t="s">
        <v>4</v>
      </c>
      <c r="BW41" s="273">
        <f>BE41+BK41+BN41</f>
        <v>1</v>
      </c>
      <c r="BX41" s="276">
        <f>IF(BC41&gt;BE41,3,IF(BC41&lt;BE41,1,IF(BC41=0,AND(BE41=0)*0,2)))+IF(BI41&gt;BK41,3,IF(BI41&lt;BK41,1,IF(BI41=0,AND(BK41=0)*0,2)))+IF(BL41&gt;BN41,3,IF(BL41&lt;BN41,1,IF(BL41=0,AND(BN41=0)*0,2)))</f>
        <v>5</v>
      </c>
      <c r="BY41" s="252">
        <v>0</v>
      </c>
    </row>
    <row r="42" spans="1:77" ht="20.100000000000001" customHeight="1">
      <c r="A42" s="227"/>
      <c r="B42" s="256"/>
      <c r="C42" s="31">
        <f>H39</f>
        <v>22</v>
      </c>
      <c r="D42" s="12" t="s">
        <v>4</v>
      </c>
      <c r="E42" s="17">
        <f>F39</f>
        <v>19</v>
      </c>
      <c r="F42" s="48"/>
      <c r="G42" s="49"/>
      <c r="H42" s="50"/>
      <c r="I42" s="11">
        <v>22</v>
      </c>
      <c r="J42" s="12" t="s">
        <v>4</v>
      </c>
      <c r="K42" s="13">
        <v>5</v>
      </c>
      <c r="L42" s="11">
        <v>0</v>
      </c>
      <c r="M42" s="12" t="s">
        <v>4</v>
      </c>
      <c r="N42" s="28">
        <v>0</v>
      </c>
      <c r="O42" s="280"/>
      <c r="P42" s="283"/>
      <c r="Q42" s="286"/>
      <c r="R42" s="233"/>
      <c r="S42" s="236"/>
      <c r="T42" s="239"/>
      <c r="U42" s="268"/>
      <c r="V42" s="271"/>
      <c r="W42" s="274"/>
      <c r="X42" s="277"/>
      <c r="Y42" s="253"/>
      <c r="Z42" s="1"/>
      <c r="BA42" s="227"/>
      <c r="BB42" s="256"/>
      <c r="BC42" s="31">
        <f>BH39</f>
        <v>22</v>
      </c>
      <c r="BD42" s="12" t="s">
        <v>4</v>
      </c>
      <c r="BE42" s="17">
        <f>BF39</f>
        <v>8</v>
      </c>
      <c r="BF42" s="48"/>
      <c r="BG42" s="49"/>
      <c r="BH42" s="50"/>
      <c r="BI42" s="11">
        <v>0</v>
      </c>
      <c r="BJ42" s="12" t="s">
        <v>4</v>
      </c>
      <c r="BK42" s="13">
        <v>0</v>
      </c>
      <c r="BL42" s="11">
        <v>20</v>
      </c>
      <c r="BM42" s="12" t="s">
        <v>4</v>
      </c>
      <c r="BN42" s="28">
        <v>14</v>
      </c>
      <c r="BO42" s="280"/>
      <c r="BP42" s="283"/>
      <c r="BQ42" s="286"/>
      <c r="BR42" s="233"/>
      <c r="BS42" s="236"/>
      <c r="BT42" s="239"/>
      <c r="BU42" s="268"/>
      <c r="BV42" s="271"/>
      <c r="BW42" s="274"/>
      <c r="BX42" s="277"/>
      <c r="BY42" s="253"/>
    </row>
    <row r="43" spans="1:77" ht="20.100000000000001" customHeight="1" thickBot="1">
      <c r="A43" s="228"/>
      <c r="B43" s="257"/>
      <c r="C43" s="32"/>
      <c r="D43" s="15"/>
      <c r="E43" s="18"/>
      <c r="F43" s="51"/>
      <c r="G43" s="52"/>
      <c r="H43" s="53"/>
      <c r="I43" s="14"/>
      <c r="J43" s="15"/>
      <c r="K43" s="16"/>
      <c r="L43" s="14"/>
      <c r="M43" s="15"/>
      <c r="N43" s="29"/>
      <c r="O43" s="281"/>
      <c r="P43" s="284"/>
      <c r="Q43" s="287"/>
      <c r="R43" s="234"/>
      <c r="S43" s="237"/>
      <c r="T43" s="240"/>
      <c r="U43" s="269"/>
      <c r="V43" s="272"/>
      <c r="W43" s="275"/>
      <c r="X43" s="278"/>
      <c r="Y43" s="254"/>
      <c r="Z43" s="1"/>
      <c r="BA43" s="228"/>
      <c r="BB43" s="257"/>
      <c r="BC43" s="32"/>
      <c r="BD43" s="15"/>
      <c r="BE43" s="18"/>
      <c r="BF43" s="51"/>
      <c r="BG43" s="52"/>
      <c r="BH43" s="53"/>
      <c r="BI43" s="14"/>
      <c r="BJ43" s="15"/>
      <c r="BK43" s="16"/>
      <c r="BL43" s="14"/>
      <c r="BM43" s="15"/>
      <c r="BN43" s="29"/>
      <c r="BO43" s="281"/>
      <c r="BP43" s="284"/>
      <c r="BQ43" s="287"/>
      <c r="BR43" s="234"/>
      <c r="BS43" s="237"/>
      <c r="BT43" s="240"/>
      <c r="BU43" s="269"/>
      <c r="BV43" s="272"/>
      <c r="BW43" s="275"/>
      <c r="BX43" s="278"/>
      <c r="BY43" s="254"/>
    </row>
    <row r="44" spans="1:77" ht="20.100000000000001" customHeight="1">
      <c r="A44" s="226">
        <v>3</v>
      </c>
      <c r="B44" s="255" t="s">
        <v>44</v>
      </c>
      <c r="C44" s="30">
        <f>K38</f>
        <v>0</v>
      </c>
      <c r="D44" s="22" t="s">
        <v>4</v>
      </c>
      <c r="E44" s="24">
        <f>I38</f>
        <v>2</v>
      </c>
      <c r="F44" s="25">
        <f>K41</f>
        <v>0</v>
      </c>
      <c r="G44" s="22" t="s">
        <v>4</v>
      </c>
      <c r="H44" s="23">
        <f>I41</f>
        <v>2</v>
      </c>
      <c r="I44" s="36"/>
      <c r="J44" s="37"/>
      <c r="K44" s="38"/>
      <c r="L44" s="21">
        <v>0</v>
      </c>
      <c r="M44" s="22" t="s">
        <v>4</v>
      </c>
      <c r="N44" s="27">
        <v>0</v>
      </c>
      <c r="O44" s="279"/>
      <c r="P44" s="282"/>
      <c r="Q44" s="285"/>
      <c r="R44" s="232">
        <f>C45+F45+L45</f>
        <v>12</v>
      </c>
      <c r="S44" s="235" t="s">
        <v>4</v>
      </c>
      <c r="T44" s="238">
        <f>E45+H45+N45</f>
        <v>44</v>
      </c>
      <c r="U44" s="267">
        <f>C44+F44+L44</f>
        <v>0</v>
      </c>
      <c r="V44" s="270" t="s">
        <v>4</v>
      </c>
      <c r="W44" s="273">
        <f>E44+H44+N44</f>
        <v>4</v>
      </c>
      <c r="X44" s="276">
        <f>IF(C44&gt;E44,3,IF(C44&lt;E44,1,IF(C44=0,AND(E44=0)*0,2)))+IF(F44&gt;H44,3,IF(F44&lt;H44,1,IF(F44=0,AND(H44=0)*0,2)))+IF(L44&gt;N44,3,IF(L44&lt;N44,1,IF(L44=0,AND(N44=0)*0,2)))</f>
        <v>2</v>
      </c>
      <c r="Y44" s="252">
        <v>3</v>
      </c>
      <c r="Z44" s="1"/>
      <c r="BA44" s="226">
        <v>3</v>
      </c>
      <c r="BB44" s="255"/>
      <c r="BC44" s="30">
        <f>BK38</f>
        <v>0</v>
      </c>
      <c r="BD44" s="22" t="s">
        <v>4</v>
      </c>
      <c r="BE44" s="24">
        <f>BI38</f>
        <v>0</v>
      </c>
      <c r="BF44" s="25">
        <f>BK41</f>
        <v>0</v>
      </c>
      <c r="BG44" s="22" t="s">
        <v>4</v>
      </c>
      <c r="BH44" s="23">
        <f>BI41</f>
        <v>0</v>
      </c>
      <c r="BI44" s="36"/>
      <c r="BJ44" s="37"/>
      <c r="BK44" s="38"/>
      <c r="BL44" s="21">
        <v>0</v>
      </c>
      <c r="BM44" s="22" t="s">
        <v>4</v>
      </c>
      <c r="BN44" s="27">
        <v>0</v>
      </c>
      <c r="BO44" s="279"/>
      <c r="BP44" s="282"/>
      <c r="BQ44" s="285"/>
      <c r="BR44" s="232">
        <f>BC45+BF45+BL45</f>
        <v>0</v>
      </c>
      <c r="BS44" s="235" t="s">
        <v>4</v>
      </c>
      <c r="BT44" s="238">
        <f>BE45+BH45+BN45</f>
        <v>0</v>
      </c>
      <c r="BU44" s="267">
        <f>BC44+BF44+BL44</f>
        <v>0</v>
      </c>
      <c r="BV44" s="270" t="s">
        <v>4</v>
      </c>
      <c r="BW44" s="273">
        <f>BE44+BH44+BN44</f>
        <v>0</v>
      </c>
      <c r="BX44" s="276">
        <f>IF(BC44&gt;BE44,3,IF(BC44&lt;BE44,1,IF(BC44=0,AND(BE44=0)*0,2)))+IF(BF44&gt;BH44,3,IF(BF44&lt;BH44,1,IF(BF44=0,AND(BH44=0)*0,2)))+IF(BL44&gt;BN44,3,IF(BL44&lt;BN44,1,IF(BL44=0,AND(BN44=0)*0,2)))</f>
        <v>0</v>
      </c>
      <c r="BY44" s="252">
        <v>0</v>
      </c>
    </row>
    <row r="45" spans="1:77" ht="20.100000000000001" customHeight="1">
      <c r="A45" s="227"/>
      <c r="B45" s="256"/>
      <c r="C45" s="31">
        <f>K39</f>
        <v>7</v>
      </c>
      <c r="D45" s="12" t="s">
        <v>4</v>
      </c>
      <c r="E45" s="17">
        <f>I39</f>
        <v>22</v>
      </c>
      <c r="F45" s="19">
        <f>K42</f>
        <v>5</v>
      </c>
      <c r="G45" s="12" t="s">
        <v>4</v>
      </c>
      <c r="H45" s="13">
        <f>I42</f>
        <v>22</v>
      </c>
      <c r="I45" s="39"/>
      <c r="J45" s="40"/>
      <c r="K45" s="41"/>
      <c r="L45" s="11">
        <v>0</v>
      </c>
      <c r="M45" s="12" t="s">
        <v>4</v>
      </c>
      <c r="N45" s="28">
        <v>0</v>
      </c>
      <c r="O45" s="280"/>
      <c r="P45" s="283"/>
      <c r="Q45" s="286"/>
      <c r="R45" s="233"/>
      <c r="S45" s="236"/>
      <c r="T45" s="239"/>
      <c r="U45" s="268"/>
      <c r="V45" s="271"/>
      <c r="W45" s="274"/>
      <c r="X45" s="277"/>
      <c r="Y45" s="253"/>
      <c r="Z45" s="1"/>
      <c r="BA45" s="227"/>
      <c r="BB45" s="256"/>
      <c r="BC45" s="31">
        <f>BK39</f>
        <v>0</v>
      </c>
      <c r="BD45" s="12" t="s">
        <v>4</v>
      </c>
      <c r="BE45" s="17">
        <f>BI39</f>
        <v>0</v>
      </c>
      <c r="BF45" s="19">
        <f>BK42</f>
        <v>0</v>
      </c>
      <c r="BG45" s="12" t="s">
        <v>4</v>
      </c>
      <c r="BH45" s="13">
        <f>BI42</f>
        <v>0</v>
      </c>
      <c r="BI45" s="39"/>
      <c r="BJ45" s="40"/>
      <c r="BK45" s="41"/>
      <c r="BL45" s="11">
        <v>0</v>
      </c>
      <c r="BM45" s="12" t="s">
        <v>4</v>
      </c>
      <c r="BN45" s="28">
        <v>0</v>
      </c>
      <c r="BO45" s="280"/>
      <c r="BP45" s="283"/>
      <c r="BQ45" s="286"/>
      <c r="BR45" s="233"/>
      <c r="BS45" s="236"/>
      <c r="BT45" s="239"/>
      <c r="BU45" s="268"/>
      <c r="BV45" s="271"/>
      <c r="BW45" s="274"/>
      <c r="BX45" s="277"/>
      <c r="BY45" s="253"/>
    </row>
    <row r="46" spans="1:77" ht="20.100000000000001" customHeight="1" thickBot="1">
      <c r="A46" s="228"/>
      <c r="B46" s="257"/>
      <c r="C46" s="32"/>
      <c r="D46" s="15"/>
      <c r="E46" s="18"/>
      <c r="F46" s="20"/>
      <c r="G46" s="15"/>
      <c r="H46" s="16"/>
      <c r="I46" s="42"/>
      <c r="J46" s="43"/>
      <c r="K46" s="44"/>
      <c r="L46" s="14"/>
      <c r="M46" s="15"/>
      <c r="N46" s="29"/>
      <c r="O46" s="281"/>
      <c r="P46" s="284"/>
      <c r="Q46" s="287"/>
      <c r="R46" s="234"/>
      <c r="S46" s="237"/>
      <c r="T46" s="240"/>
      <c r="U46" s="269"/>
      <c r="V46" s="272"/>
      <c r="W46" s="275"/>
      <c r="X46" s="278"/>
      <c r="Y46" s="254"/>
      <c r="Z46" s="1"/>
      <c r="BA46" s="228"/>
      <c r="BB46" s="257"/>
      <c r="BC46" s="32"/>
      <c r="BD46" s="15"/>
      <c r="BE46" s="18"/>
      <c r="BF46" s="20"/>
      <c r="BG46" s="15"/>
      <c r="BH46" s="16"/>
      <c r="BI46" s="42"/>
      <c r="BJ46" s="43"/>
      <c r="BK46" s="44"/>
      <c r="BL46" s="14"/>
      <c r="BM46" s="15"/>
      <c r="BN46" s="29"/>
      <c r="BO46" s="281"/>
      <c r="BP46" s="284"/>
      <c r="BQ46" s="287"/>
      <c r="BR46" s="234"/>
      <c r="BS46" s="237"/>
      <c r="BT46" s="240"/>
      <c r="BU46" s="269"/>
      <c r="BV46" s="272"/>
      <c r="BW46" s="275"/>
      <c r="BX46" s="278"/>
      <c r="BY46" s="254"/>
    </row>
    <row r="47" spans="1:77" ht="20.100000000000001" customHeight="1">
      <c r="A47" s="226">
        <v>4</v>
      </c>
      <c r="B47" s="255">
        <v>0</v>
      </c>
      <c r="C47" s="30">
        <f>N38</f>
        <v>0</v>
      </c>
      <c r="D47" s="22" t="s">
        <v>4</v>
      </c>
      <c r="E47" s="24">
        <f>L38</f>
        <v>0</v>
      </c>
      <c r="F47" s="25">
        <f>N41</f>
        <v>0</v>
      </c>
      <c r="G47" s="22" t="s">
        <v>4</v>
      </c>
      <c r="H47" s="23">
        <f>L41</f>
        <v>0</v>
      </c>
      <c r="I47" s="21">
        <f>N44</f>
        <v>0</v>
      </c>
      <c r="J47" s="22" t="s">
        <v>4</v>
      </c>
      <c r="K47" s="23">
        <f>L44</f>
        <v>0</v>
      </c>
      <c r="L47" s="45"/>
      <c r="M47" s="46"/>
      <c r="N47" s="47"/>
      <c r="O47" s="279"/>
      <c r="P47" s="282"/>
      <c r="Q47" s="285"/>
      <c r="R47" s="232">
        <f>C48+F48+I48</f>
        <v>0</v>
      </c>
      <c r="S47" s="235" t="s">
        <v>4</v>
      </c>
      <c r="T47" s="238">
        <f>E48+H48+K48</f>
        <v>0</v>
      </c>
      <c r="U47" s="267">
        <f>C47+F47+I47</f>
        <v>0</v>
      </c>
      <c r="V47" s="270" t="s">
        <v>4</v>
      </c>
      <c r="W47" s="273">
        <f>E47+H47+K47</f>
        <v>0</v>
      </c>
      <c r="X47" s="276">
        <f>IF(C47&gt;E47,3,IF(C47&lt;E47,1,IF(C47=0,AND(E47=0)*0,2)))+IF(F47&gt;H47,3,IF(F47&lt;H47,1,IF(F47=0,AND(H47=0)*0,2)))+IF(I47&gt;K47,3,IF(I47&lt;K47,1,IF(I47=0,AND(K47=0)*0,2)))</f>
        <v>0</v>
      </c>
      <c r="Y47" s="252">
        <v>0</v>
      </c>
      <c r="Z47" s="1"/>
      <c r="BA47" s="226">
        <v>4</v>
      </c>
      <c r="BB47" s="255" t="s">
        <v>59</v>
      </c>
      <c r="BC47" s="30">
        <f>BN38</f>
        <v>1</v>
      </c>
      <c r="BD47" s="22" t="s">
        <v>4</v>
      </c>
      <c r="BE47" s="24">
        <f>BL38</f>
        <v>1</v>
      </c>
      <c r="BF47" s="25">
        <f>BN41</f>
        <v>1</v>
      </c>
      <c r="BG47" s="22" t="s">
        <v>4</v>
      </c>
      <c r="BH47" s="23">
        <f>BL41</f>
        <v>1</v>
      </c>
      <c r="BI47" s="21">
        <f>BN44</f>
        <v>0</v>
      </c>
      <c r="BJ47" s="22" t="s">
        <v>4</v>
      </c>
      <c r="BK47" s="23">
        <f>BL44</f>
        <v>0</v>
      </c>
      <c r="BL47" s="45"/>
      <c r="BM47" s="46"/>
      <c r="BN47" s="47"/>
      <c r="BO47" s="279"/>
      <c r="BP47" s="282"/>
      <c r="BQ47" s="285"/>
      <c r="BR47" s="232">
        <f>BC48+BF48+BI48</f>
        <v>33</v>
      </c>
      <c r="BS47" s="235" t="s">
        <v>4</v>
      </c>
      <c r="BT47" s="238">
        <f>BE48+BH48+BK48</f>
        <v>33</v>
      </c>
      <c r="BU47" s="267">
        <f>BC47+BF47+BI47</f>
        <v>2</v>
      </c>
      <c r="BV47" s="270" t="s">
        <v>4</v>
      </c>
      <c r="BW47" s="273">
        <f>BE47+BH47+BK47</f>
        <v>2</v>
      </c>
      <c r="BX47" s="276">
        <f>IF(BC47&gt;BE47,3,IF(BC47&lt;BE47,1,IF(BC47=0,AND(BE47=0)*0,2)))+IF(BF47&gt;BH47,3,IF(BF47&lt;BH47,1,IF(BF47=0,AND(BH47=0)*0,2)))+IF(BI47&gt;BK47,3,IF(BI47&lt;BK47,1,IF(BI47=0,AND(BK47=0)*0,2)))</f>
        <v>4</v>
      </c>
      <c r="BY47" s="252">
        <v>0</v>
      </c>
    </row>
    <row r="48" spans="1:77" ht="20.100000000000001" customHeight="1">
      <c r="A48" s="227"/>
      <c r="B48" s="256"/>
      <c r="C48" s="31">
        <f>N39</f>
        <v>0</v>
      </c>
      <c r="D48" s="12" t="s">
        <v>4</v>
      </c>
      <c r="E48" s="17">
        <f>L39</f>
        <v>0</v>
      </c>
      <c r="F48" s="19">
        <f>N42</f>
        <v>0</v>
      </c>
      <c r="G48" s="12" t="s">
        <v>4</v>
      </c>
      <c r="H48" s="13">
        <f>L42</f>
        <v>0</v>
      </c>
      <c r="I48" s="11">
        <f>N45</f>
        <v>0</v>
      </c>
      <c r="J48" s="12" t="s">
        <v>4</v>
      </c>
      <c r="K48" s="13">
        <f>L45</f>
        <v>0</v>
      </c>
      <c r="L48" s="48"/>
      <c r="M48" s="49"/>
      <c r="N48" s="50"/>
      <c r="O48" s="280"/>
      <c r="P48" s="283"/>
      <c r="Q48" s="286"/>
      <c r="R48" s="233"/>
      <c r="S48" s="236"/>
      <c r="T48" s="239"/>
      <c r="U48" s="268"/>
      <c r="V48" s="271"/>
      <c r="W48" s="274"/>
      <c r="X48" s="277"/>
      <c r="Y48" s="253"/>
      <c r="Z48" s="1"/>
      <c r="BA48" s="227"/>
      <c r="BB48" s="256"/>
      <c r="BC48" s="31">
        <f>BN39</f>
        <v>19</v>
      </c>
      <c r="BD48" s="12" t="s">
        <v>4</v>
      </c>
      <c r="BE48" s="17">
        <f>BL39</f>
        <v>13</v>
      </c>
      <c r="BF48" s="19">
        <f>BN42</f>
        <v>14</v>
      </c>
      <c r="BG48" s="12" t="s">
        <v>4</v>
      </c>
      <c r="BH48" s="13">
        <f>BL42</f>
        <v>20</v>
      </c>
      <c r="BI48" s="11">
        <f>BN45</f>
        <v>0</v>
      </c>
      <c r="BJ48" s="12" t="s">
        <v>4</v>
      </c>
      <c r="BK48" s="13">
        <f>BL45</f>
        <v>0</v>
      </c>
      <c r="BL48" s="48"/>
      <c r="BM48" s="49"/>
      <c r="BN48" s="50"/>
      <c r="BO48" s="280"/>
      <c r="BP48" s="283"/>
      <c r="BQ48" s="286"/>
      <c r="BR48" s="233"/>
      <c r="BS48" s="236"/>
      <c r="BT48" s="239"/>
      <c r="BU48" s="268"/>
      <c r="BV48" s="271"/>
      <c r="BW48" s="274"/>
      <c r="BX48" s="277"/>
      <c r="BY48" s="253"/>
    </row>
    <row r="49" spans="1:77" ht="20.100000000000001" customHeight="1" thickBot="1">
      <c r="A49" s="228"/>
      <c r="B49" s="257"/>
      <c r="C49" s="32"/>
      <c r="D49" s="15"/>
      <c r="E49" s="18"/>
      <c r="F49" s="20"/>
      <c r="G49" s="15"/>
      <c r="H49" s="16"/>
      <c r="I49" s="14"/>
      <c r="J49" s="15"/>
      <c r="K49" s="16"/>
      <c r="L49" s="51"/>
      <c r="M49" s="52"/>
      <c r="N49" s="53"/>
      <c r="O49" s="281"/>
      <c r="P49" s="284"/>
      <c r="Q49" s="287"/>
      <c r="R49" s="234"/>
      <c r="S49" s="237"/>
      <c r="T49" s="240"/>
      <c r="U49" s="269"/>
      <c r="V49" s="272"/>
      <c r="W49" s="275"/>
      <c r="X49" s="278"/>
      <c r="Y49" s="254"/>
      <c r="Z49" s="1"/>
      <c r="BA49" s="228"/>
      <c r="BB49" s="257"/>
      <c r="BC49" s="32"/>
      <c r="BD49" s="15"/>
      <c r="BE49" s="18"/>
      <c r="BF49" s="20"/>
      <c r="BG49" s="15"/>
      <c r="BH49" s="16"/>
      <c r="BI49" s="14"/>
      <c r="BJ49" s="15"/>
      <c r="BK49" s="16"/>
      <c r="BL49" s="51"/>
      <c r="BM49" s="52"/>
      <c r="BN49" s="53"/>
      <c r="BO49" s="281"/>
      <c r="BP49" s="284"/>
      <c r="BQ49" s="287"/>
      <c r="BR49" s="234"/>
      <c r="BS49" s="237"/>
      <c r="BT49" s="240"/>
      <c r="BU49" s="269"/>
      <c r="BV49" s="272"/>
      <c r="BW49" s="275"/>
      <c r="BX49" s="278"/>
      <c r="BY49" s="254"/>
    </row>
    <row r="50" spans="1:77" ht="18" customHeight="1">
      <c r="A50" s="56"/>
      <c r="B50" s="55"/>
      <c r="C50" s="57"/>
      <c r="D50" s="58"/>
      <c r="E50" s="58"/>
      <c r="F50" s="58"/>
      <c r="G50" s="58"/>
      <c r="H50" s="58"/>
      <c r="I50" s="58"/>
      <c r="J50" s="58"/>
      <c r="K50" s="58"/>
      <c r="L50" s="82"/>
      <c r="M50" s="82"/>
      <c r="N50" s="82"/>
      <c r="O50" s="81"/>
      <c r="P50" s="81"/>
      <c r="Q50" s="81"/>
      <c r="R50" s="82"/>
      <c r="S50" s="82"/>
      <c r="T50" s="82"/>
      <c r="U50" s="83"/>
      <c r="V50" s="83"/>
      <c r="W50" s="83"/>
      <c r="X50" s="59"/>
      <c r="Y50" s="60"/>
      <c r="Z50" s="1"/>
      <c r="BA50" s="56"/>
      <c r="BB50" s="55"/>
      <c r="BC50" s="57"/>
      <c r="BD50" s="58"/>
      <c r="BE50" s="58"/>
      <c r="BF50" s="58"/>
      <c r="BG50" s="58"/>
      <c r="BH50" s="58"/>
      <c r="BI50" s="58"/>
      <c r="BJ50" s="58"/>
      <c r="BK50" s="58"/>
      <c r="BL50" s="82"/>
      <c r="BM50" s="82"/>
      <c r="BN50" s="82"/>
      <c r="BO50" s="81"/>
      <c r="BP50" s="81"/>
      <c r="BQ50" s="81"/>
      <c r="BR50" s="82"/>
      <c r="BS50" s="82"/>
      <c r="BT50" s="82"/>
      <c r="BU50" s="83"/>
      <c r="BV50" s="83"/>
      <c r="BW50" s="83"/>
      <c r="BX50" s="59"/>
      <c r="BY50" s="60"/>
    </row>
    <row r="51" spans="1:77" ht="18" customHeight="1">
      <c r="B51" s="61" t="s">
        <v>12</v>
      </c>
      <c r="C51" s="290" t="s">
        <v>9</v>
      </c>
      <c r="D51" s="291"/>
      <c r="E51" s="292"/>
      <c r="F51" s="290" t="s">
        <v>10</v>
      </c>
      <c r="G51" s="291"/>
      <c r="H51" s="292"/>
      <c r="I51" s="290" t="s">
        <v>11</v>
      </c>
      <c r="J51" s="291"/>
      <c r="K51" s="292"/>
      <c r="L51" s="35"/>
      <c r="M51" s="10"/>
      <c r="N51" s="10"/>
      <c r="O51" s="5"/>
      <c r="P51" s="6"/>
      <c r="Q51" s="7"/>
      <c r="R51" s="5"/>
      <c r="S51" s="6"/>
      <c r="T51" s="5"/>
      <c r="U51" s="5"/>
      <c r="V51" s="5"/>
      <c r="W51" s="5"/>
      <c r="X51" s="5"/>
      <c r="Y51" s="5"/>
      <c r="Z51" s="1"/>
      <c r="BA51" s="3"/>
      <c r="BB51" s="61" t="s">
        <v>12</v>
      </c>
      <c r="BC51" s="290" t="s">
        <v>9</v>
      </c>
      <c r="BD51" s="291"/>
      <c r="BE51" s="292"/>
      <c r="BF51" s="290" t="s">
        <v>10</v>
      </c>
      <c r="BG51" s="291"/>
      <c r="BH51" s="292"/>
      <c r="BI51" s="290" t="s">
        <v>11</v>
      </c>
      <c r="BJ51" s="291"/>
      <c r="BK51" s="292"/>
      <c r="BL51" s="35"/>
      <c r="BM51" s="10"/>
      <c r="BN51" s="10"/>
      <c r="BO51" s="5"/>
      <c r="BP51" s="6"/>
      <c r="BQ51" s="7"/>
      <c r="BR51" s="5"/>
      <c r="BS51" s="6"/>
      <c r="BT51" s="5"/>
      <c r="BU51" s="5"/>
      <c r="BV51" s="5"/>
      <c r="BW51" s="5"/>
      <c r="BX51" s="5"/>
      <c r="BY51" s="5"/>
    </row>
    <row r="52" spans="1:77" ht="18" customHeight="1">
      <c r="B52" s="8"/>
      <c r="C52" s="293"/>
      <c r="D52" s="294"/>
      <c r="E52" s="295"/>
      <c r="F52" s="293"/>
      <c r="G52" s="294"/>
      <c r="H52" s="295"/>
      <c r="I52" s="293"/>
      <c r="J52" s="294"/>
      <c r="K52" s="295"/>
      <c r="L52" s="35"/>
      <c r="M52" s="10"/>
      <c r="N52" s="10"/>
      <c r="O52" s="9"/>
      <c r="P52" s="9"/>
      <c r="Q52" s="9"/>
      <c r="R52" s="9"/>
      <c r="S52" s="9"/>
      <c r="T52" s="5"/>
      <c r="U52" s="5"/>
      <c r="V52" s="5"/>
      <c r="W52" s="5"/>
      <c r="X52" s="5"/>
      <c r="Y52" s="5"/>
      <c r="Z52" s="2"/>
      <c r="BA52" s="3"/>
      <c r="BB52" s="8"/>
      <c r="BC52" s="293" t="s">
        <v>13</v>
      </c>
      <c r="BD52" s="294"/>
      <c r="BE52" s="295"/>
      <c r="BF52" s="293"/>
      <c r="BG52" s="294"/>
      <c r="BH52" s="295"/>
      <c r="BI52" s="293" t="s">
        <v>16</v>
      </c>
      <c r="BJ52" s="294"/>
      <c r="BK52" s="295"/>
      <c r="BL52" s="35"/>
      <c r="BM52" s="10"/>
      <c r="BN52" s="10"/>
      <c r="BO52" s="9"/>
      <c r="BP52" s="9"/>
      <c r="BQ52" s="9"/>
      <c r="BR52" s="9"/>
      <c r="BS52" s="9"/>
      <c r="BT52" s="5"/>
      <c r="BU52" s="5"/>
      <c r="BV52" s="5"/>
      <c r="BW52" s="5"/>
      <c r="BX52" s="5"/>
      <c r="BY52" s="5"/>
    </row>
    <row r="53" spans="1:77" ht="18" customHeight="1">
      <c r="B53" s="2"/>
      <c r="C53" s="296" t="s">
        <v>14</v>
      </c>
      <c r="D53" s="297"/>
      <c r="E53" s="298"/>
      <c r="F53" s="296" t="s">
        <v>15</v>
      </c>
      <c r="G53" s="297"/>
      <c r="H53" s="298"/>
      <c r="I53" s="296" t="s">
        <v>18</v>
      </c>
      <c r="J53" s="297"/>
      <c r="K53" s="298"/>
      <c r="L53" s="35"/>
      <c r="M53" s="10"/>
      <c r="N53" s="10"/>
      <c r="O53" s="9"/>
      <c r="P53" s="9"/>
      <c r="Q53" s="9"/>
      <c r="R53" s="9"/>
      <c r="S53" s="9"/>
      <c r="T53" s="5"/>
      <c r="U53" s="5"/>
      <c r="V53" s="5"/>
      <c r="W53" s="5"/>
      <c r="X53" s="5"/>
      <c r="Y53" s="5"/>
      <c r="Z53" s="2"/>
      <c r="BA53" s="3"/>
      <c r="BB53" s="2"/>
      <c r="BC53" s="296"/>
      <c r="BD53" s="297"/>
      <c r="BE53" s="298"/>
      <c r="BF53" s="296" t="s">
        <v>15</v>
      </c>
      <c r="BG53" s="297"/>
      <c r="BH53" s="298"/>
      <c r="BI53" s="296"/>
      <c r="BJ53" s="297"/>
      <c r="BK53" s="298"/>
      <c r="BL53" s="35"/>
      <c r="BM53" s="10"/>
      <c r="BN53" s="10"/>
      <c r="BO53" s="9"/>
      <c r="BP53" s="9"/>
      <c r="BQ53" s="9"/>
      <c r="BR53" s="9"/>
      <c r="BS53" s="9"/>
      <c r="BT53" s="5"/>
      <c r="BU53" s="5"/>
      <c r="BV53" s="5"/>
      <c r="BW53" s="5"/>
      <c r="BX53" s="5"/>
      <c r="BY53" s="5"/>
    </row>
    <row r="54" spans="1:77" ht="15" customHeight="1" thickBot="1"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"/>
      <c r="BA54" s="3"/>
      <c r="BB54" s="2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</row>
    <row r="55" spans="1:77" ht="15" customHeight="1">
      <c r="B55" s="2"/>
      <c r="C55" s="10"/>
      <c r="D55" s="10"/>
      <c r="E55" s="10"/>
      <c r="F55" s="10"/>
      <c r="G55" s="10"/>
      <c r="H55" s="10"/>
      <c r="I55" s="303" t="s">
        <v>2</v>
      </c>
      <c r="J55" s="304"/>
      <c r="K55" s="304"/>
      <c r="L55" s="304"/>
      <c r="M55" s="304"/>
      <c r="N55" s="305"/>
      <c r="O55" s="311" t="str">
        <f>IF(Y38=1,B38,IF(Y41=1,B41,IF(Y44=1,B44,IF(Y47=1,B47," "))))</f>
        <v>PITRO</v>
      </c>
      <c r="P55" s="312"/>
      <c r="Q55" s="312"/>
      <c r="R55" s="312"/>
      <c r="S55" s="312"/>
      <c r="T55" s="312"/>
      <c r="U55" s="312"/>
      <c r="V55" s="312"/>
      <c r="W55" s="312"/>
      <c r="X55" s="312"/>
      <c r="Y55" s="313"/>
      <c r="Z55" s="1"/>
      <c r="BA55" s="3"/>
      <c r="BB55" s="2"/>
      <c r="BC55" s="10"/>
      <c r="BD55" s="10"/>
      <c r="BE55" s="10"/>
      <c r="BF55" s="10"/>
      <c r="BG55" s="10"/>
      <c r="BH55" s="10"/>
      <c r="BI55" s="303" t="s">
        <v>2</v>
      </c>
      <c r="BJ55" s="304"/>
      <c r="BK55" s="304"/>
      <c r="BL55" s="304"/>
      <c r="BM55" s="304"/>
      <c r="BN55" s="305"/>
      <c r="BO55" s="311" t="str">
        <f>IF(BY38=1,BB38,IF(BY41=1,BB41,IF(BY44=1,BB44,IF(BY47=1,BB47," "))))</f>
        <v xml:space="preserve"> </v>
      </c>
      <c r="BP55" s="312"/>
      <c r="BQ55" s="312"/>
      <c r="BR55" s="312"/>
      <c r="BS55" s="312"/>
      <c r="BT55" s="312"/>
      <c r="BU55" s="312"/>
      <c r="BV55" s="312"/>
      <c r="BW55" s="312"/>
      <c r="BX55" s="312"/>
      <c r="BY55" s="313"/>
    </row>
    <row r="56" spans="1:77" ht="15" customHeight="1">
      <c r="B56" s="1"/>
      <c r="C56" s="10"/>
      <c r="D56" s="10"/>
      <c r="E56" s="10"/>
      <c r="F56" s="10"/>
      <c r="G56" s="10"/>
      <c r="H56" s="10"/>
      <c r="I56" s="306"/>
      <c r="J56" s="288"/>
      <c r="K56" s="288"/>
      <c r="L56" s="288"/>
      <c r="M56" s="288"/>
      <c r="N56" s="307"/>
      <c r="O56" s="314"/>
      <c r="P56" s="289"/>
      <c r="Q56" s="289"/>
      <c r="R56" s="289"/>
      <c r="S56" s="289"/>
      <c r="T56" s="289"/>
      <c r="U56" s="289"/>
      <c r="V56" s="289"/>
      <c r="W56" s="289"/>
      <c r="X56" s="289"/>
      <c r="Y56" s="315"/>
      <c r="Z56" s="1"/>
      <c r="BA56" s="3"/>
      <c r="BB56" s="1"/>
      <c r="BC56" s="10"/>
      <c r="BD56" s="10"/>
      <c r="BE56" s="10"/>
      <c r="BF56" s="10"/>
      <c r="BG56" s="10"/>
      <c r="BH56" s="10"/>
      <c r="BI56" s="306"/>
      <c r="BJ56" s="288"/>
      <c r="BK56" s="288"/>
      <c r="BL56" s="288"/>
      <c r="BM56" s="288"/>
      <c r="BN56" s="307"/>
      <c r="BO56" s="314"/>
      <c r="BP56" s="289"/>
      <c r="BQ56" s="289"/>
      <c r="BR56" s="289"/>
      <c r="BS56" s="289"/>
      <c r="BT56" s="289"/>
      <c r="BU56" s="289"/>
      <c r="BV56" s="289"/>
      <c r="BW56" s="289"/>
      <c r="BX56" s="289"/>
      <c r="BY56" s="315"/>
    </row>
    <row r="57" spans="1:77" ht="15" customHeight="1" thickBot="1">
      <c r="B57" s="1"/>
      <c r="C57" s="1"/>
      <c r="D57" s="1"/>
      <c r="E57" s="1"/>
      <c r="F57" s="1"/>
      <c r="G57" s="1"/>
      <c r="H57" s="1"/>
      <c r="I57" s="308"/>
      <c r="J57" s="309"/>
      <c r="K57" s="309"/>
      <c r="L57" s="309"/>
      <c r="M57" s="309"/>
      <c r="N57" s="310"/>
      <c r="O57" s="316"/>
      <c r="P57" s="317"/>
      <c r="Q57" s="317"/>
      <c r="R57" s="317"/>
      <c r="S57" s="317"/>
      <c r="T57" s="317"/>
      <c r="U57" s="317"/>
      <c r="V57" s="317"/>
      <c r="W57" s="317"/>
      <c r="X57" s="317"/>
      <c r="Y57" s="318"/>
      <c r="Z57" s="1"/>
      <c r="BA57" s="3"/>
      <c r="BB57" s="1"/>
      <c r="BC57" s="1"/>
      <c r="BD57" s="1"/>
      <c r="BE57" s="1"/>
      <c r="BF57" s="1"/>
      <c r="BG57" s="1"/>
      <c r="BH57" s="1"/>
      <c r="BI57" s="308"/>
      <c r="BJ57" s="309"/>
      <c r="BK57" s="309"/>
      <c r="BL57" s="309"/>
      <c r="BM57" s="309"/>
      <c r="BN57" s="310"/>
      <c r="BO57" s="316"/>
      <c r="BP57" s="317"/>
      <c r="BQ57" s="317"/>
      <c r="BR57" s="317"/>
      <c r="BS57" s="317"/>
      <c r="BT57" s="317"/>
      <c r="BU57" s="317"/>
      <c r="BV57" s="317"/>
      <c r="BW57" s="317"/>
      <c r="BX57" s="317"/>
      <c r="BY57" s="318"/>
    </row>
    <row r="58" spans="1:77" ht="15" customHeight="1">
      <c r="B58" s="1"/>
      <c r="C58" s="1"/>
      <c r="D58" s="1"/>
      <c r="E58" s="1"/>
      <c r="F58" s="1"/>
      <c r="G58" s="1"/>
      <c r="H58" s="1"/>
      <c r="I58" s="85"/>
      <c r="J58" s="85"/>
      <c r="K58" s="85"/>
      <c r="L58" s="85"/>
      <c r="M58" s="85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1"/>
    </row>
    <row r="59" spans="1:77" ht="15" customHeight="1"/>
    <row r="60" spans="1:77" ht="15" customHeight="1"/>
  </sheetData>
  <mergeCells count="385">
    <mergeCell ref="AT6:AW6"/>
    <mergeCell ref="AX6:AY6"/>
    <mergeCell ref="X8:Y8"/>
    <mergeCell ref="AT8:AW8"/>
    <mergeCell ref="AX8:AY8"/>
    <mergeCell ref="BT8:BW8"/>
    <mergeCell ref="BX8:BY8"/>
    <mergeCell ref="C10:E10"/>
    <mergeCell ref="F10:H10"/>
    <mergeCell ref="I10:K10"/>
    <mergeCell ref="L10:N10"/>
    <mergeCell ref="O10:Q10"/>
    <mergeCell ref="R10:T10"/>
    <mergeCell ref="U10:W10"/>
    <mergeCell ref="AC10:AE10"/>
    <mergeCell ref="BA6:BS8"/>
    <mergeCell ref="BT6:BW6"/>
    <mergeCell ref="BX6:BY6"/>
    <mergeCell ref="T7:W7"/>
    <mergeCell ref="X7:Y7"/>
    <mergeCell ref="AT7:AW7"/>
    <mergeCell ref="AX7:AY7"/>
    <mergeCell ref="BT7:BW7"/>
    <mergeCell ref="BX7:BY7"/>
    <mergeCell ref="T8:W8"/>
    <mergeCell ref="A6:S8"/>
    <mergeCell ref="T6:W6"/>
    <mergeCell ref="X6:Y6"/>
    <mergeCell ref="AA6:AS8"/>
    <mergeCell ref="BU10:BW10"/>
    <mergeCell ref="A11:A13"/>
    <mergeCell ref="B11:B13"/>
    <mergeCell ref="O11:O13"/>
    <mergeCell ref="P11:P13"/>
    <mergeCell ref="Q11:Q13"/>
    <mergeCell ref="R11:R13"/>
    <mergeCell ref="S11:S13"/>
    <mergeCell ref="T11:T13"/>
    <mergeCell ref="U11:U13"/>
    <mergeCell ref="BC10:BE10"/>
    <mergeCell ref="BF10:BH10"/>
    <mergeCell ref="BI10:BK10"/>
    <mergeCell ref="BL10:BN10"/>
    <mergeCell ref="BO10:BQ10"/>
    <mergeCell ref="BR10:BT10"/>
    <mergeCell ref="AF10:AH10"/>
    <mergeCell ref="AI10:AK10"/>
    <mergeCell ref="AL10:AN10"/>
    <mergeCell ref="BW11:BW13"/>
    <mergeCell ref="BX11:BX13"/>
    <mergeCell ref="BY11:BY13"/>
    <mergeCell ref="BS11:BS13"/>
    <mergeCell ref="BT11:BT13"/>
    <mergeCell ref="BU11:BU13"/>
    <mergeCell ref="BV11:BV13"/>
    <mergeCell ref="AO10:AQ10"/>
    <mergeCell ref="AR10:AT10"/>
    <mergeCell ref="AU10:AW10"/>
    <mergeCell ref="AO11:AO13"/>
    <mergeCell ref="AP11:AP13"/>
    <mergeCell ref="AQ11:AQ13"/>
    <mergeCell ref="AR11:AR13"/>
    <mergeCell ref="AS11:AS13"/>
    <mergeCell ref="AT11:AT13"/>
    <mergeCell ref="A14:A16"/>
    <mergeCell ref="B14:B16"/>
    <mergeCell ref="O14:O16"/>
    <mergeCell ref="P14:P16"/>
    <mergeCell ref="Q14:Q16"/>
    <mergeCell ref="R14:R16"/>
    <mergeCell ref="S14:S16"/>
    <mergeCell ref="BB11:BB13"/>
    <mergeCell ref="BR11:BR13"/>
    <mergeCell ref="BO11:BO13"/>
    <mergeCell ref="BP11:BP13"/>
    <mergeCell ref="BQ11:BQ13"/>
    <mergeCell ref="AU11:AU13"/>
    <mergeCell ref="AV11:AV13"/>
    <mergeCell ref="AW11:AW13"/>
    <mergeCell ref="AX11:AX13"/>
    <mergeCell ref="AY11:AY13"/>
    <mergeCell ref="V11:V13"/>
    <mergeCell ref="W11:W13"/>
    <mergeCell ref="X11:X13"/>
    <mergeCell ref="Y11:Y13"/>
    <mergeCell ref="AA11:AA13"/>
    <mergeCell ref="AB11:AB13"/>
    <mergeCell ref="BX14:BX16"/>
    <mergeCell ref="BY14:BY16"/>
    <mergeCell ref="A17:A19"/>
    <mergeCell ref="B17:B19"/>
    <mergeCell ref="O17:O19"/>
    <mergeCell ref="P17:P19"/>
    <mergeCell ref="Q17:Q19"/>
    <mergeCell ref="AY14:AY16"/>
    <mergeCell ref="AS14:AS16"/>
    <mergeCell ref="AT14:AT16"/>
    <mergeCell ref="AU14:AU16"/>
    <mergeCell ref="AV14:AV16"/>
    <mergeCell ref="AW14:AW16"/>
    <mergeCell ref="AX14:AX16"/>
    <mergeCell ref="AA14:AA16"/>
    <mergeCell ref="AB14:AB16"/>
    <mergeCell ref="AO14:AO16"/>
    <mergeCell ref="AP14:AP16"/>
    <mergeCell ref="AQ14:AQ16"/>
    <mergeCell ref="AR14:AR16"/>
    <mergeCell ref="T14:T16"/>
    <mergeCell ref="U14:U16"/>
    <mergeCell ref="V14:V16"/>
    <mergeCell ref="W14:W16"/>
    <mergeCell ref="BU14:BU16"/>
    <mergeCell ref="BV14:BV16"/>
    <mergeCell ref="BW14:BW16"/>
    <mergeCell ref="X14:X16"/>
    <mergeCell ref="Y14:Y16"/>
    <mergeCell ref="AT17:AT19"/>
    <mergeCell ref="AU17:AU19"/>
    <mergeCell ref="AV17:AV19"/>
    <mergeCell ref="X17:X19"/>
    <mergeCell ref="Y17:Y19"/>
    <mergeCell ref="AA17:AA19"/>
    <mergeCell ref="AB17:AB19"/>
    <mergeCell ref="AO17:AO19"/>
    <mergeCell ref="AP17:AP19"/>
    <mergeCell ref="BY17:BY19"/>
    <mergeCell ref="A20:A22"/>
    <mergeCell ref="B20:B22"/>
    <mergeCell ref="O20:O22"/>
    <mergeCell ref="P20:P22"/>
    <mergeCell ref="Q20:Q22"/>
    <mergeCell ref="R20:R22"/>
    <mergeCell ref="S20:S22"/>
    <mergeCell ref="T20:T22"/>
    <mergeCell ref="U20:U22"/>
    <mergeCell ref="BS17:BS19"/>
    <mergeCell ref="BT17:BT19"/>
    <mergeCell ref="BU17:BU19"/>
    <mergeCell ref="BV17:BV19"/>
    <mergeCell ref="BW17:BW19"/>
    <mergeCell ref="BX17:BX19"/>
    <mergeCell ref="AW17:AW19"/>
    <mergeCell ref="AX17:AX19"/>
    <mergeCell ref="AY17:AY19"/>
    <mergeCell ref="AQ17:AQ19"/>
    <mergeCell ref="AR17:AR19"/>
    <mergeCell ref="AS17:AS19"/>
    <mergeCell ref="R17:R19"/>
    <mergeCell ref="S17:S19"/>
    <mergeCell ref="BY20:BY22"/>
    <mergeCell ref="BB20:BB22"/>
    <mergeCell ref="BR20:BR22"/>
    <mergeCell ref="BS20:BS22"/>
    <mergeCell ref="BT20:BT22"/>
    <mergeCell ref="BU20:BU22"/>
    <mergeCell ref="BV20:BV22"/>
    <mergeCell ref="BO20:BO22"/>
    <mergeCell ref="BP20:BP22"/>
    <mergeCell ref="BQ20:BQ22"/>
    <mergeCell ref="C24:E24"/>
    <mergeCell ref="F24:H24"/>
    <mergeCell ref="I24:K24"/>
    <mergeCell ref="AC24:AE24"/>
    <mergeCell ref="AF24:AH24"/>
    <mergeCell ref="AI24:AK24"/>
    <mergeCell ref="C25:E25"/>
    <mergeCell ref="BW20:BW22"/>
    <mergeCell ref="BX20:BX22"/>
    <mergeCell ref="AU20:AU22"/>
    <mergeCell ref="AV20:AV22"/>
    <mergeCell ref="AW20:AW22"/>
    <mergeCell ref="AX20:AX22"/>
    <mergeCell ref="AY20:AY22"/>
    <mergeCell ref="AO20:AO22"/>
    <mergeCell ref="AP20:AP22"/>
    <mergeCell ref="AQ20:AQ22"/>
    <mergeCell ref="AR20:AR22"/>
    <mergeCell ref="AS20:AS22"/>
    <mergeCell ref="AT20:AT22"/>
    <mergeCell ref="V20:V22"/>
    <mergeCell ref="W20:W22"/>
    <mergeCell ref="X20:X22"/>
    <mergeCell ref="Y20:Y22"/>
    <mergeCell ref="F37:H37"/>
    <mergeCell ref="C37:E37"/>
    <mergeCell ref="A33:S35"/>
    <mergeCell ref="AO28:AY30"/>
    <mergeCell ref="F25:H25"/>
    <mergeCell ref="I25:K25"/>
    <mergeCell ref="AC25:AE25"/>
    <mergeCell ref="AF25:AH25"/>
    <mergeCell ref="AI25:AK25"/>
    <mergeCell ref="C26:E26"/>
    <mergeCell ref="F26:H26"/>
    <mergeCell ref="I26:K26"/>
    <mergeCell ref="AC26:AE26"/>
    <mergeCell ref="AF26:AH26"/>
    <mergeCell ref="AI26:AK26"/>
    <mergeCell ref="I28:N30"/>
    <mergeCell ref="O28:Y30"/>
    <mergeCell ref="AI28:AN30"/>
    <mergeCell ref="O37:Q37"/>
    <mergeCell ref="L37:N37"/>
    <mergeCell ref="I37:K37"/>
    <mergeCell ref="X35:Y35"/>
    <mergeCell ref="T35:W35"/>
    <mergeCell ref="X34:Y34"/>
    <mergeCell ref="O55:Y57"/>
    <mergeCell ref="I55:N57"/>
    <mergeCell ref="I53:K53"/>
    <mergeCell ref="R47:R49"/>
    <mergeCell ref="Q47:Q49"/>
    <mergeCell ref="P47:P49"/>
    <mergeCell ref="O47:O49"/>
    <mergeCell ref="B47:B49"/>
    <mergeCell ref="A47:A49"/>
    <mergeCell ref="I51:K51"/>
    <mergeCell ref="F51:H51"/>
    <mergeCell ref="C51:E51"/>
    <mergeCell ref="F53:H53"/>
    <mergeCell ref="C53:E53"/>
    <mergeCell ref="I52:K52"/>
    <mergeCell ref="F52:H52"/>
    <mergeCell ref="C52:E52"/>
    <mergeCell ref="Y47:Y49"/>
    <mergeCell ref="X47:X49"/>
    <mergeCell ref="W47:W49"/>
    <mergeCell ref="V47:V49"/>
    <mergeCell ref="U47:U49"/>
    <mergeCell ref="T47:T49"/>
    <mergeCell ref="S47:S49"/>
    <mergeCell ref="A44:A46"/>
    <mergeCell ref="Y41:Y43"/>
    <mergeCell ref="X41:X43"/>
    <mergeCell ref="W41:W43"/>
    <mergeCell ref="V41:V43"/>
    <mergeCell ref="U41:U43"/>
    <mergeCell ref="T41:T43"/>
    <mergeCell ref="S41:S43"/>
    <mergeCell ref="R41:R43"/>
    <mergeCell ref="Q41:Q43"/>
    <mergeCell ref="S44:S46"/>
    <mergeCell ref="R44:R46"/>
    <mergeCell ref="Q44:Q46"/>
    <mergeCell ref="P44:P46"/>
    <mergeCell ref="O44:O46"/>
    <mergeCell ref="B44:B46"/>
    <mergeCell ref="Y44:Y46"/>
    <mergeCell ref="X44:X46"/>
    <mergeCell ref="W44:W46"/>
    <mergeCell ref="V44:V46"/>
    <mergeCell ref="U44:U46"/>
    <mergeCell ref="T44:T46"/>
    <mergeCell ref="P41:P43"/>
    <mergeCell ref="O41:O43"/>
    <mergeCell ref="B41:B43"/>
    <mergeCell ref="A41:A43"/>
    <mergeCell ref="Y38:Y40"/>
    <mergeCell ref="X38:X40"/>
    <mergeCell ref="W38:W40"/>
    <mergeCell ref="V38:V40"/>
    <mergeCell ref="U38:U40"/>
    <mergeCell ref="T38:T40"/>
    <mergeCell ref="A38:A40"/>
    <mergeCell ref="S38:S40"/>
    <mergeCell ref="R38:R40"/>
    <mergeCell ref="Q38:Q40"/>
    <mergeCell ref="P38:P40"/>
    <mergeCell ref="O38:O40"/>
    <mergeCell ref="B38:B40"/>
    <mergeCell ref="T34:W34"/>
    <mergeCell ref="X33:Y33"/>
    <mergeCell ref="T33:W33"/>
    <mergeCell ref="BA11:BA13"/>
    <mergeCell ref="BA14:BA16"/>
    <mergeCell ref="BA20:BA22"/>
    <mergeCell ref="BA38:BA40"/>
    <mergeCell ref="BA41:BA43"/>
    <mergeCell ref="BC24:BE24"/>
    <mergeCell ref="BC26:BE26"/>
    <mergeCell ref="BC37:BE37"/>
    <mergeCell ref="U37:W37"/>
    <mergeCell ref="R37:T37"/>
    <mergeCell ref="AA20:AA22"/>
    <mergeCell ref="AB20:AB22"/>
    <mergeCell ref="T17:T19"/>
    <mergeCell ref="U17:U19"/>
    <mergeCell ref="V17:V19"/>
    <mergeCell ref="W17:W19"/>
    <mergeCell ref="BF24:BH24"/>
    <mergeCell ref="BI24:BK24"/>
    <mergeCell ref="BC25:BE25"/>
    <mergeCell ref="BF25:BH25"/>
    <mergeCell ref="BI25:BK25"/>
    <mergeCell ref="BT14:BT16"/>
    <mergeCell ref="BA17:BA19"/>
    <mergeCell ref="BB17:BB19"/>
    <mergeCell ref="BO17:BO19"/>
    <mergeCell ref="BP17:BP19"/>
    <mergeCell ref="BQ17:BQ19"/>
    <mergeCell ref="BR17:BR19"/>
    <mergeCell ref="BB14:BB16"/>
    <mergeCell ref="BO14:BO16"/>
    <mergeCell ref="BP14:BP16"/>
    <mergeCell ref="BQ14:BQ16"/>
    <mergeCell ref="BR14:BR16"/>
    <mergeCell ref="BS14:BS16"/>
    <mergeCell ref="BF26:BH26"/>
    <mergeCell ref="BI26:BK26"/>
    <mergeCell ref="BI28:BN30"/>
    <mergeCell ref="BO28:BY30"/>
    <mergeCell ref="BA33:BS35"/>
    <mergeCell ref="BT33:BW33"/>
    <mergeCell ref="BX33:BY33"/>
    <mergeCell ref="BT34:BW34"/>
    <mergeCell ref="BX34:BY34"/>
    <mergeCell ref="BT35:BW35"/>
    <mergeCell ref="BX35:BY35"/>
    <mergeCell ref="BF37:BH37"/>
    <mergeCell ref="BI37:BK37"/>
    <mergeCell ref="BL37:BN37"/>
    <mergeCell ref="BO37:BQ37"/>
    <mergeCell ref="BR37:BT37"/>
    <mergeCell ref="BU37:BW37"/>
    <mergeCell ref="BT38:BT40"/>
    <mergeCell ref="BU38:BU40"/>
    <mergeCell ref="BV38:BV40"/>
    <mergeCell ref="BW38:BW40"/>
    <mergeCell ref="BX38:BX40"/>
    <mergeCell ref="BY38:BY40"/>
    <mergeCell ref="BB38:BB40"/>
    <mergeCell ref="BO38:BO40"/>
    <mergeCell ref="BP38:BP40"/>
    <mergeCell ref="BQ38:BQ40"/>
    <mergeCell ref="BR38:BR40"/>
    <mergeCell ref="BS38:BS40"/>
    <mergeCell ref="BT41:BT43"/>
    <mergeCell ref="BU41:BU43"/>
    <mergeCell ref="BV41:BV43"/>
    <mergeCell ref="BW41:BW43"/>
    <mergeCell ref="BX41:BX43"/>
    <mergeCell ref="BY41:BY43"/>
    <mergeCell ref="BB41:BB43"/>
    <mergeCell ref="BO41:BO43"/>
    <mergeCell ref="BP41:BP43"/>
    <mergeCell ref="BQ41:BQ43"/>
    <mergeCell ref="BR41:BR43"/>
    <mergeCell ref="BS41:BS43"/>
    <mergeCell ref="BY44:BY46"/>
    <mergeCell ref="BA47:BA49"/>
    <mergeCell ref="BB47:BB49"/>
    <mergeCell ref="BO47:BO49"/>
    <mergeCell ref="BP47:BP49"/>
    <mergeCell ref="BQ47:BQ49"/>
    <mergeCell ref="BR47:BR49"/>
    <mergeCell ref="BS47:BS49"/>
    <mergeCell ref="BT47:BT49"/>
    <mergeCell ref="BU47:BU49"/>
    <mergeCell ref="BS44:BS46"/>
    <mergeCell ref="BT44:BT46"/>
    <mergeCell ref="BU44:BU46"/>
    <mergeCell ref="BV44:BV46"/>
    <mergeCell ref="BW44:BW46"/>
    <mergeCell ref="BX44:BX46"/>
    <mergeCell ref="BA44:BA46"/>
    <mergeCell ref="BB44:BB46"/>
    <mergeCell ref="BO44:BO46"/>
    <mergeCell ref="BP44:BP46"/>
    <mergeCell ref="BQ44:BQ46"/>
    <mergeCell ref="BR44:BR46"/>
    <mergeCell ref="BI55:BN57"/>
    <mergeCell ref="BO55:BY57"/>
    <mergeCell ref="BC52:BE52"/>
    <mergeCell ref="BF52:BH52"/>
    <mergeCell ref="BI52:BK52"/>
    <mergeCell ref="BC53:BE53"/>
    <mergeCell ref="BF53:BH53"/>
    <mergeCell ref="BI53:BK53"/>
    <mergeCell ref="BV47:BV49"/>
    <mergeCell ref="BW47:BW49"/>
    <mergeCell ref="BX47:BX49"/>
    <mergeCell ref="BY47:BY49"/>
    <mergeCell ref="BC51:BE51"/>
    <mergeCell ref="BF51:BH51"/>
    <mergeCell ref="BI51:BK5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L38"/>
  <sheetViews>
    <sheetView showGridLines="0" showRowColHeaders="0" workbookViewId="0">
      <selection activeCell="F40" sqref="F40"/>
    </sheetView>
  </sheetViews>
  <sheetFormatPr defaultRowHeight="12.75"/>
  <cols>
    <col min="2" max="7" width="14.7109375" style="78" customWidth="1"/>
    <col min="8" max="11" width="14.7109375" customWidth="1"/>
    <col min="12" max="12" width="14" customWidth="1"/>
  </cols>
  <sheetData>
    <row r="2" spans="1:12" ht="20.25">
      <c r="B2" s="67"/>
      <c r="C2" s="69" t="s">
        <v>400</v>
      </c>
      <c r="D2" s="67"/>
      <c r="E2" s="70"/>
      <c r="F2" s="70"/>
      <c r="G2" s="68"/>
      <c r="H2" s="67"/>
      <c r="I2" s="69" t="s">
        <v>401</v>
      </c>
      <c r="J2" s="67"/>
      <c r="K2" s="70"/>
    </row>
    <row r="3" spans="1:12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2">
      <c r="B4" s="179"/>
      <c r="C4" s="186"/>
      <c r="D4" s="181"/>
      <c r="E4" s="179"/>
      <c r="F4"/>
      <c r="G4" s="179"/>
      <c r="H4" s="179"/>
      <c r="I4" s="202"/>
      <c r="J4" s="179"/>
      <c r="K4" s="179"/>
    </row>
    <row r="5" spans="1:12" ht="13.5" thickBot="1">
      <c r="B5" s="179"/>
      <c r="C5" s="186"/>
      <c r="D5" s="180" t="s">
        <v>37</v>
      </c>
      <c r="E5" s="179"/>
      <c r="F5"/>
      <c r="G5" s="179"/>
      <c r="H5" s="194"/>
      <c r="I5" s="186"/>
      <c r="J5" s="181"/>
      <c r="K5" s="179"/>
      <c r="L5" s="179"/>
    </row>
    <row r="6" spans="1:12" ht="13.5" thickBot="1">
      <c r="B6" s="179"/>
      <c r="C6" s="186"/>
      <c r="D6" s="182"/>
      <c r="E6" s="184"/>
      <c r="F6"/>
      <c r="G6" s="179"/>
      <c r="H6" s="186"/>
      <c r="I6" s="180" t="s">
        <v>59</v>
      </c>
      <c r="J6" s="179"/>
      <c r="K6" s="179"/>
    </row>
    <row r="7" spans="1:12" ht="13.5" thickBot="1">
      <c r="B7"/>
      <c r="C7" s="186"/>
      <c r="D7" s="187"/>
      <c r="E7" s="188" t="s">
        <v>37</v>
      </c>
      <c r="F7"/>
      <c r="G7" s="186"/>
      <c r="H7" s="186"/>
      <c r="I7" s="182"/>
      <c r="J7" s="184"/>
      <c r="K7" s="184"/>
    </row>
    <row r="8" spans="1:12" ht="13.5" thickBot="1">
      <c r="A8" t="s">
        <v>415</v>
      </c>
      <c r="B8" s="179"/>
      <c r="C8" s="180" t="s">
        <v>45</v>
      </c>
      <c r="D8" s="189"/>
      <c r="E8" s="190"/>
      <c r="F8" s="205"/>
      <c r="G8" s="186"/>
      <c r="H8" s="186"/>
      <c r="I8" s="187"/>
      <c r="J8" s="188" t="s">
        <v>416</v>
      </c>
      <c r="K8" s="195"/>
    </row>
    <row r="9" spans="1:12" ht="13.5" thickBot="1">
      <c r="B9" s="179"/>
      <c r="C9" s="191"/>
      <c r="D9" s="192" t="s">
        <v>403</v>
      </c>
      <c r="E9" s="186"/>
      <c r="F9" s="206"/>
      <c r="G9" s="186"/>
      <c r="H9" s="186"/>
      <c r="I9" s="189"/>
      <c r="J9" s="190"/>
      <c r="K9" s="205"/>
    </row>
    <row r="10" spans="1:12" ht="13.5" thickBot="1">
      <c r="B10" s="179"/>
      <c r="C10" s="183" t="s">
        <v>41</v>
      </c>
      <c r="D10" s="193"/>
      <c r="E10" s="186"/>
      <c r="F10" s="206"/>
      <c r="G10" s="186"/>
      <c r="H10" s="186"/>
      <c r="I10" s="192" t="s">
        <v>418</v>
      </c>
      <c r="J10" s="186"/>
      <c r="K10" s="206"/>
    </row>
    <row r="11" spans="1:12" ht="13.5" thickBot="1">
      <c r="B11" s="185" t="s">
        <v>406</v>
      </c>
      <c r="C11" s="186"/>
      <c r="D11" s="194"/>
      <c r="E11" s="187"/>
      <c r="F11" s="209" t="s">
        <v>407</v>
      </c>
      <c r="G11" s="195"/>
      <c r="H11" s="186"/>
      <c r="I11" s="193"/>
      <c r="J11" s="186"/>
      <c r="K11" s="206"/>
    </row>
    <row r="12" spans="1:12" ht="13.5" thickBot="1">
      <c r="B12" s="179"/>
      <c r="C12" s="180" t="s">
        <v>405</v>
      </c>
      <c r="D12" s="186"/>
      <c r="E12" s="186"/>
      <c r="F12" s="206"/>
      <c r="G12" s="195"/>
      <c r="H12" s="185" t="s">
        <v>417</v>
      </c>
      <c r="I12" s="194"/>
      <c r="J12" s="187"/>
      <c r="K12" s="209" t="s">
        <v>414</v>
      </c>
    </row>
    <row r="13" spans="1:12" ht="13.5" thickBot="1">
      <c r="B13" s="179"/>
      <c r="C13" s="191"/>
      <c r="D13" s="180" t="s">
        <v>404</v>
      </c>
      <c r="E13" s="194"/>
      <c r="F13" s="207"/>
      <c r="G13" s="195"/>
      <c r="H13" s="186"/>
      <c r="I13" s="186"/>
      <c r="J13" s="189"/>
      <c r="K13" s="206"/>
    </row>
    <row r="14" spans="1:12" ht="13.5" thickBot="1">
      <c r="B14" s="179"/>
      <c r="C14" s="183" t="s">
        <v>43</v>
      </c>
      <c r="D14" s="191"/>
      <c r="E14" s="195"/>
      <c r="F14" s="205"/>
      <c r="G14" s="186"/>
      <c r="H14" s="186"/>
      <c r="I14" s="180" t="s">
        <v>55</v>
      </c>
      <c r="J14" s="194"/>
      <c r="K14" s="207"/>
    </row>
    <row r="15" spans="1:12" ht="13.5" thickBot="1">
      <c r="B15" s="194"/>
      <c r="C15" s="186"/>
      <c r="D15" s="187"/>
      <c r="E15" s="196" t="s">
        <v>402</v>
      </c>
      <c r="F15" s="205"/>
      <c r="G15" s="194"/>
      <c r="H15" s="186"/>
      <c r="I15" s="191"/>
      <c r="J15" s="195"/>
      <c r="K15" s="205"/>
    </row>
    <row r="16" spans="1:12" ht="13.5" thickBot="1">
      <c r="B16" s="179"/>
      <c r="C16" s="186"/>
      <c r="D16" s="189"/>
      <c r="E16" s="195"/>
      <c r="F16"/>
      <c r="G16" s="194"/>
      <c r="H16" s="186"/>
      <c r="I16" s="187"/>
      <c r="J16" s="196" t="s">
        <v>55</v>
      </c>
      <c r="K16" s="205"/>
    </row>
    <row r="17" spans="1:11" ht="13.5" thickBot="1">
      <c r="B17" s="179"/>
      <c r="C17" s="186"/>
      <c r="D17" s="192" t="s">
        <v>40</v>
      </c>
      <c r="E17" s="186"/>
      <c r="F17"/>
      <c r="G17" s="194"/>
      <c r="H17" s="186"/>
      <c r="I17" s="189"/>
      <c r="J17" s="195"/>
      <c r="K17" s="195"/>
    </row>
    <row r="18" spans="1:11" ht="13.5" thickBot="1">
      <c r="B18" s="179"/>
      <c r="C18" s="186"/>
      <c r="D18" s="193"/>
      <c r="E18" s="181"/>
      <c r="F18"/>
      <c r="G18" s="194"/>
      <c r="H18" s="186"/>
      <c r="I18" s="192" t="s">
        <v>58</v>
      </c>
      <c r="J18" s="186"/>
      <c r="K18" s="186"/>
    </row>
    <row r="19" spans="1:11">
      <c r="B19" s="179"/>
      <c r="C19" s="181"/>
      <c r="D19" s="179"/>
      <c r="E19" s="179"/>
      <c r="F19"/>
      <c r="G19" s="194"/>
      <c r="H19" s="186"/>
      <c r="I19" s="193"/>
      <c r="J19" s="181"/>
      <c r="K19" s="181"/>
    </row>
    <row r="20" spans="1:11">
      <c r="B20" s="179"/>
      <c r="C20" s="186"/>
      <c r="D20" s="181"/>
      <c r="E20" s="179"/>
      <c r="F20"/>
      <c r="G20" s="194"/>
      <c r="H20" s="186"/>
      <c r="I20" s="179"/>
      <c r="J20" s="179"/>
      <c r="K20" s="179"/>
    </row>
    <row r="21" spans="1:11" ht="13.5" thickBot="1">
      <c r="B21" s="179"/>
      <c r="C21" s="186"/>
      <c r="D21" s="180" t="s">
        <v>46</v>
      </c>
      <c r="E21" s="179"/>
      <c r="F21"/>
      <c r="G21" s="186"/>
      <c r="H21" s="186"/>
      <c r="I21" s="181"/>
      <c r="J21" s="179"/>
      <c r="K21" s="179"/>
    </row>
    <row r="22" spans="1:11" ht="13.5" thickBot="1">
      <c r="B22" s="179"/>
      <c r="C22" s="186"/>
      <c r="D22" s="191"/>
      <c r="E22" s="184"/>
      <c r="F22"/>
      <c r="G22" s="194"/>
      <c r="H22" s="186"/>
      <c r="I22" s="180" t="s">
        <v>57</v>
      </c>
      <c r="J22" s="179"/>
      <c r="K22" s="179"/>
    </row>
    <row r="23" spans="1:11" ht="13.5" thickBot="1">
      <c r="A23" t="s">
        <v>409</v>
      </c>
      <c r="B23" s="179"/>
      <c r="C23" s="186"/>
      <c r="D23" s="187"/>
      <c r="E23" s="196" t="s">
        <v>412</v>
      </c>
      <c r="F23"/>
      <c r="G23" s="186"/>
      <c r="H23" s="186"/>
      <c r="I23" s="191"/>
      <c r="J23" s="184"/>
      <c r="K23" s="184"/>
    </row>
    <row r="24" spans="1:11" ht="13.5" thickBot="1">
      <c r="B24" s="179"/>
      <c r="D24" s="189"/>
      <c r="E24" s="195"/>
      <c r="F24" s="205"/>
      <c r="G24" s="186"/>
      <c r="H24" s="186"/>
      <c r="I24" s="187"/>
      <c r="J24" s="196" t="s">
        <v>57</v>
      </c>
      <c r="K24" s="195"/>
    </row>
    <row r="25" spans="1:11" ht="13.5" thickBot="1">
      <c r="B25" s="179"/>
      <c r="D25" s="192" t="s">
        <v>410</v>
      </c>
      <c r="E25" s="186"/>
      <c r="F25" s="206"/>
      <c r="G25" s="186"/>
      <c r="H25" s="186"/>
      <c r="I25" s="189"/>
      <c r="J25" s="195"/>
      <c r="K25" s="205"/>
    </row>
    <row r="26" spans="1:11" ht="13.5" thickBot="1">
      <c r="B26" s="179"/>
      <c r="D26" s="203"/>
      <c r="E26" s="186"/>
      <c r="F26" s="206"/>
      <c r="G26" s="186"/>
      <c r="H26" s="186"/>
      <c r="I26" s="192" t="s">
        <v>421</v>
      </c>
      <c r="J26" s="186"/>
      <c r="K26" s="206"/>
    </row>
    <row r="27" spans="1:11" ht="13.5" thickBot="1">
      <c r="B27" s="179"/>
      <c r="C27" s="186"/>
      <c r="D27" s="194"/>
      <c r="E27" s="187"/>
      <c r="F27" s="196" t="s">
        <v>408</v>
      </c>
      <c r="G27" s="195"/>
      <c r="H27" s="186"/>
      <c r="I27" s="203"/>
      <c r="J27" s="186"/>
      <c r="K27" s="206"/>
    </row>
    <row r="28" spans="1:11" ht="13.5" thickBot="1">
      <c r="B28" s="179"/>
      <c r="C28" s="180" t="s">
        <v>39</v>
      </c>
      <c r="D28" s="181"/>
      <c r="E28" s="186"/>
      <c r="F28" s="206"/>
      <c r="G28" s="195"/>
      <c r="H28" s="194"/>
      <c r="I28" s="194"/>
      <c r="J28" s="187"/>
      <c r="K28" s="196" t="s">
        <v>419</v>
      </c>
    </row>
    <row r="29" spans="1:11" ht="13.5" thickBot="1">
      <c r="B29" s="179"/>
      <c r="C29" s="191"/>
      <c r="D29" s="180" t="s">
        <v>411</v>
      </c>
      <c r="E29" s="194"/>
      <c r="F29" s="207"/>
      <c r="G29" s="195"/>
      <c r="H29" s="186"/>
      <c r="I29" s="186"/>
      <c r="J29" s="186"/>
      <c r="K29" s="206"/>
    </row>
    <row r="30" spans="1:11" ht="13.5" thickBot="1">
      <c r="B30" s="179"/>
      <c r="C30" s="183" t="s">
        <v>413</v>
      </c>
      <c r="D30" s="191"/>
      <c r="E30" s="195"/>
      <c r="F30" s="205"/>
      <c r="G30" s="186"/>
      <c r="H30" s="186"/>
      <c r="I30" s="186"/>
      <c r="J30" s="194"/>
      <c r="K30" s="207"/>
    </row>
    <row r="31" spans="1:11" ht="13.5" thickBot="1">
      <c r="B31" s="179"/>
      <c r="C31" s="186"/>
      <c r="D31" s="187"/>
      <c r="E31" s="196" t="s">
        <v>47</v>
      </c>
      <c r="F31" s="205"/>
      <c r="G31" s="194"/>
      <c r="H31" s="186"/>
      <c r="I31" s="186"/>
      <c r="J31" s="195"/>
      <c r="K31" s="205"/>
    </row>
    <row r="32" spans="1:11" ht="13.5" thickBot="1">
      <c r="B32" s="179"/>
      <c r="C32" s="186"/>
      <c r="D32" s="189"/>
      <c r="E32" s="195"/>
      <c r="F32"/>
      <c r="G32" s="194"/>
      <c r="H32" s="186"/>
      <c r="I32" s="194"/>
      <c r="J32" s="196" t="s">
        <v>420</v>
      </c>
      <c r="K32" s="205"/>
    </row>
    <row r="33" spans="2:11" ht="13.5" thickBot="1">
      <c r="B33" s="179"/>
      <c r="C33" s="186"/>
      <c r="D33" s="192" t="s">
        <v>47</v>
      </c>
      <c r="E33" s="186"/>
      <c r="F33"/>
      <c r="G33" s="194"/>
      <c r="H33" s="186"/>
      <c r="I33" s="195"/>
      <c r="J33" s="195"/>
      <c r="K33" s="195"/>
    </row>
    <row r="34" spans="2:11">
      <c r="D34" s="197"/>
      <c r="G34" s="194"/>
      <c r="H34" s="186"/>
      <c r="I34" s="195"/>
      <c r="J34" s="186"/>
      <c r="K34" s="186"/>
    </row>
    <row r="35" spans="2:11">
      <c r="B35" s="179"/>
      <c r="C35" s="186"/>
      <c r="D35" s="210"/>
      <c r="E35" s="181"/>
      <c r="F35" s="181"/>
      <c r="G35" s="194"/>
      <c r="H35" s="186"/>
      <c r="I35" s="210"/>
      <c r="J35" s="181"/>
    </row>
    <row r="36" spans="2:11">
      <c r="B36" s="179"/>
      <c r="C36" s="181"/>
      <c r="D36" s="179"/>
      <c r="E36" s="179"/>
      <c r="F36" s="179"/>
      <c r="G36" s="194"/>
      <c r="H36" s="179"/>
      <c r="I36" s="181"/>
      <c r="J36" s="179"/>
      <c r="K36" s="179"/>
    </row>
    <row r="37" spans="2:11">
      <c r="B37" s="204"/>
      <c r="C37" s="204"/>
      <c r="D37" s="204"/>
      <c r="E37" s="204"/>
      <c r="F37" s="204"/>
      <c r="G37" s="204"/>
      <c r="H37" s="1"/>
      <c r="I37" s="1"/>
      <c r="J37" s="1"/>
      <c r="K37" s="1"/>
    </row>
    <row r="38" spans="2:11">
      <c r="B38" s="204"/>
      <c r="C38" s="204"/>
      <c r="D38" s="204"/>
      <c r="E38" s="204"/>
      <c r="F38" s="204"/>
      <c r="G38" s="204"/>
      <c r="H38" s="1"/>
      <c r="I38" s="1"/>
      <c r="J38" s="1"/>
      <c r="K38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U7K</vt:lpstr>
      <vt:lpstr>U7F</vt:lpstr>
      <vt:lpstr>U8K</vt:lpstr>
      <vt:lpstr>U8F</vt:lpstr>
      <vt:lpstr>U9K</vt:lpstr>
      <vt:lpstr>U9F</vt:lpstr>
      <vt:lpstr>U10K</vt:lpstr>
      <vt:lpstr>U10F</vt:lpstr>
      <vt:lpstr>U11K</vt:lpstr>
      <vt:lpstr>U11F</vt:lpstr>
      <vt:lpstr>U12K</vt:lpstr>
      <vt:lpstr>U12F</vt:lpstr>
      <vt:lpstr>U13K</vt:lpstr>
      <vt:lpstr>U13F</vt:lpstr>
      <vt:lpstr>U14K</vt:lpstr>
      <vt:lpstr>U14F</vt:lpstr>
    </vt:vector>
  </TitlesOfParts>
  <Company>MARS s. r. 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Mojmír</cp:lastModifiedBy>
  <cp:lastPrinted>2012-05-20T07:52:05Z</cp:lastPrinted>
  <dcterms:created xsi:type="dcterms:W3CDTF">1996-11-18T12:18:44Z</dcterms:created>
  <dcterms:modified xsi:type="dcterms:W3CDTF">2012-05-22T07:14:50Z</dcterms:modified>
</cp:coreProperties>
</file>